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friesen\Desktop\RBC\"/>
    </mc:Choice>
  </mc:AlternateContent>
  <bookViews>
    <workbookView xWindow="0" yWindow="0" windowWidth="18514" windowHeight="9060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1" l="1"/>
  <c r="E48" i="1"/>
  <c r="D48" i="1"/>
  <c r="C48" i="1"/>
  <c r="B48" i="1"/>
  <c r="F47" i="1"/>
  <c r="E47" i="1"/>
  <c r="D47" i="1"/>
  <c r="C47" i="1"/>
  <c r="B47" i="1"/>
  <c r="F46" i="1"/>
  <c r="E46" i="1"/>
  <c r="D46" i="1"/>
  <c r="C46" i="1"/>
  <c r="B46" i="1"/>
  <c r="F45" i="1"/>
  <c r="E45" i="1"/>
  <c r="D45" i="1"/>
  <c r="C45" i="1"/>
  <c r="B45" i="1"/>
  <c r="F44" i="1"/>
  <c r="E44" i="1"/>
  <c r="D44" i="1"/>
  <c r="C44" i="1"/>
  <c r="B44" i="1"/>
  <c r="F43" i="1"/>
  <c r="E43" i="1"/>
  <c r="D43" i="1"/>
  <c r="C43" i="1"/>
  <c r="B43" i="1"/>
  <c r="F42" i="1"/>
  <c r="E42" i="1"/>
  <c r="D42" i="1"/>
  <c r="C42" i="1"/>
  <c r="B42" i="1"/>
  <c r="F41" i="1"/>
  <c r="E41" i="1"/>
  <c r="D41" i="1"/>
  <c r="C41" i="1"/>
  <c r="B41" i="1"/>
  <c r="F40" i="1"/>
  <c r="E40" i="1"/>
  <c r="D40" i="1"/>
  <c r="C40" i="1"/>
  <c r="B40" i="1"/>
  <c r="F36" i="1"/>
  <c r="E36" i="1"/>
  <c r="D36" i="1"/>
  <c r="C36" i="1"/>
  <c r="B36" i="1"/>
  <c r="F35" i="1"/>
  <c r="E35" i="1"/>
  <c r="D35" i="1"/>
  <c r="C35" i="1"/>
  <c r="B35" i="1"/>
  <c r="F34" i="1"/>
  <c r="E34" i="1"/>
  <c r="D34" i="1"/>
  <c r="C34" i="1"/>
  <c r="B34" i="1"/>
  <c r="F33" i="1"/>
  <c r="E33" i="1"/>
  <c r="D33" i="1"/>
  <c r="C33" i="1"/>
  <c r="B33" i="1"/>
  <c r="F32" i="1"/>
  <c r="E32" i="1"/>
  <c r="D32" i="1"/>
  <c r="C32" i="1"/>
  <c r="B32" i="1"/>
  <c r="F31" i="1"/>
  <c r="E31" i="1"/>
  <c r="D31" i="1"/>
  <c r="C31" i="1"/>
  <c r="B31" i="1"/>
  <c r="F30" i="1"/>
  <c r="E30" i="1"/>
  <c r="D30" i="1"/>
  <c r="C30" i="1"/>
  <c r="B30" i="1"/>
  <c r="F29" i="1"/>
  <c r="E29" i="1"/>
  <c r="D29" i="1"/>
  <c r="C29" i="1"/>
  <c r="B29" i="1"/>
  <c r="F28" i="1"/>
  <c r="E28" i="1"/>
  <c r="D28" i="1"/>
  <c r="C28" i="1"/>
  <c r="B28" i="1"/>
  <c r="F27" i="1"/>
  <c r="E27" i="1"/>
  <c r="D27" i="1"/>
  <c r="C27" i="1"/>
  <c r="B27" i="1"/>
  <c r="F23" i="1"/>
  <c r="E23" i="1"/>
  <c r="D23" i="1"/>
  <c r="C23" i="1"/>
  <c r="B23" i="1"/>
  <c r="F22" i="1"/>
  <c r="E22" i="1"/>
  <c r="D22" i="1"/>
  <c r="C22" i="1"/>
  <c r="B22" i="1"/>
  <c r="F21" i="1"/>
  <c r="E21" i="1"/>
  <c r="D21" i="1"/>
  <c r="C21" i="1"/>
  <c r="B21" i="1"/>
  <c r="F20" i="1"/>
  <c r="E20" i="1"/>
  <c r="D20" i="1"/>
  <c r="C20" i="1"/>
  <c r="B20" i="1"/>
  <c r="F19" i="1"/>
  <c r="E19" i="1"/>
  <c r="D19" i="1"/>
  <c r="C19" i="1"/>
  <c r="B19" i="1"/>
  <c r="F18" i="1"/>
  <c r="E18" i="1"/>
  <c r="D18" i="1"/>
  <c r="C18" i="1"/>
  <c r="B18" i="1"/>
  <c r="F17" i="1"/>
  <c r="E17" i="1"/>
  <c r="D17" i="1"/>
  <c r="C17" i="1"/>
  <c r="B17" i="1"/>
  <c r="F16" i="1"/>
  <c r="E16" i="1"/>
  <c r="D16" i="1"/>
  <c r="C16" i="1"/>
  <c r="B16" i="1"/>
  <c r="F15" i="1"/>
  <c r="E15" i="1"/>
  <c r="D15" i="1"/>
  <c r="C15" i="1"/>
  <c r="B15" i="1"/>
  <c r="F14" i="1"/>
  <c r="E14" i="1"/>
  <c r="D14" i="1"/>
  <c r="C14" i="1"/>
  <c r="B14" i="1"/>
  <c r="F13" i="1"/>
  <c r="E13" i="1"/>
  <c r="D13" i="1"/>
  <c r="C13" i="1"/>
  <c r="B13" i="1"/>
  <c r="F9" i="1"/>
  <c r="D9" i="1"/>
  <c r="C9" i="1"/>
  <c r="B9" i="1"/>
  <c r="B8" i="1"/>
  <c r="F7" i="1"/>
  <c r="D7" i="1"/>
  <c r="C7" i="1"/>
  <c r="B7" i="1"/>
  <c r="F6" i="1"/>
  <c r="D6" i="1"/>
  <c r="C6" i="1"/>
  <c r="B6" i="1"/>
</calcChain>
</file>

<file path=xl/sharedStrings.xml><?xml version="1.0" encoding="utf-8"?>
<sst xmlns="http://schemas.openxmlformats.org/spreadsheetml/2006/main" count="55" uniqueCount="38">
  <si>
    <r>
      <t xml:space="preserve">RBC Insurance Sales Team
</t>
    </r>
    <r>
      <rPr>
        <b/>
        <sz val="16"/>
        <color theme="0"/>
        <rFont val="Calibri"/>
        <family val="2"/>
        <scheme val="minor"/>
      </rPr>
      <t>IDC Worldsource Financial Network</t>
    </r>
  </si>
  <si>
    <r>
      <rPr>
        <b/>
        <sz val="14"/>
        <color theme="0"/>
        <rFont val="Calibri"/>
        <family val="2"/>
        <scheme val="minor"/>
      </rPr>
      <t>National Office</t>
    </r>
    <r>
      <rPr>
        <b/>
        <sz val="11"/>
        <color theme="0"/>
        <rFont val="Calibri"/>
        <family val="2"/>
        <scheme val="minor"/>
      </rPr>
      <t xml:space="preserve"> |6880 Financial Drive,Tower 1,Mississauga, ON, L5N 7Y5|Toll Free: 1-800-669-1936 Fax: 905-813-4774</t>
    </r>
  </si>
  <si>
    <t>Code</t>
  </si>
  <si>
    <t>Title</t>
  </si>
  <si>
    <t>Name</t>
  </si>
  <si>
    <t>Phone</t>
  </si>
  <si>
    <t>Email</t>
  </si>
  <si>
    <r>
      <t xml:space="preserve">CENTRAL | </t>
    </r>
    <r>
      <rPr>
        <b/>
        <sz val="11"/>
        <color theme="0"/>
        <rFont val="Calibri"/>
        <family val="2"/>
        <scheme val="minor"/>
      </rPr>
      <t xml:space="preserve">483 Bay St, North Tower, Suite 1000, Toronto, ON  M5G 2E7  | Toll free: 1-800-387-1555 | Fax: 416-861-0897 </t>
    </r>
  </si>
  <si>
    <t>Region</t>
  </si>
  <si>
    <t xml:space="preserve">Sales Consultant </t>
  </si>
  <si>
    <t>LB/Wealth</t>
  </si>
  <si>
    <t xml:space="preserve">Phone </t>
  </si>
  <si>
    <t>C7</t>
  </si>
  <si>
    <t>C2</t>
  </si>
  <si>
    <t>C3</t>
  </si>
  <si>
    <t>C8</t>
  </si>
  <si>
    <t>C13</t>
  </si>
  <si>
    <t>C13D</t>
  </si>
  <si>
    <t>C9</t>
  </si>
  <si>
    <t>C10</t>
  </si>
  <si>
    <r>
      <t>WEST</t>
    </r>
    <r>
      <rPr>
        <b/>
        <sz val="11"/>
        <color theme="0"/>
        <rFont val="Calibri"/>
        <family val="2"/>
        <scheme val="minor"/>
      </rPr>
      <t>| 2985 Virtual Way, Suite 320, Vancouver, BC  V5M 4X7  |Toll free: 1-800-661-4547  | Fax: 604-683-3320</t>
    </r>
  </si>
  <si>
    <t>w1</t>
  </si>
  <si>
    <t>w8</t>
  </si>
  <si>
    <t>W7</t>
  </si>
  <si>
    <t>W9</t>
  </si>
  <si>
    <t>W10</t>
  </si>
  <si>
    <t>W11</t>
  </si>
  <si>
    <t>W12</t>
  </si>
  <si>
    <r>
      <t>EAST</t>
    </r>
    <r>
      <rPr>
        <b/>
        <sz val="11"/>
        <color theme="0"/>
        <rFont val="Calibri"/>
        <family val="2"/>
        <scheme val="minor"/>
      </rPr>
      <t xml:space="preserve"> | 1 Place Ville Marie, 7th Floor, North Wing, Montreal, QC  H3C 3A9 | Toll Free: 1-800-567-1648 | Fax: 514-954-1206</t>
    </r>
  </si>
  <si>
    <t>E1</t>
  </si>
  <si>
    <t>E2</t>
  </si>
  <si>
    <t>E3</t>
  </si>
  <si>
    <t>E11</t>
  </si>
  <si>
    <t>E7</t>
  </si>
  <si>
    <t>E13c</t>
  </si>
  <si>
    <t>Josee Sivers</t>
  </si>
  <si>
    <t>905 606-1264</t>
  </si>
  <si>
    <t>josee.sivers@rbc.com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</si>
</sst>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theme="1"/>
      <name val="Arial"/>
      <family val="2"/>
    </font>
    <font>
      <b/>
      <sz val="14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i/>
      <sz val="14"/>
      <color theme="0"/>
      <name val="Calibri"/>
      <family val="2"/>
      <scheme val="minor"/>
    </font>
    <font>
      <b/>
      <i/>
      <sz val="14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0"/>
      <color indexed="12"/>
      <name val="Arial"/>
      <family val="2"/>
    </font>
    <font>
      <u/>
      <sz val="11"/>
      <color indexed="12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indexed="1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73">
    <xf numFmtId="0" fontId="0" fillId="0" borderId="0" xfId="0"/>
    <xf numFmtId="0" fontId="1" fillId="2" borderId="0" xfId="0" applyFont="1" applyFill="1" applyBorder="1" applyAlignment="1">
      <alignment vertical="top" wrapText="1"/>
    </xf>
    <xf numFmtId="0" fontId="3" fillId="2" borderId="0" xfId="0" applyFont="1" applyFill="1" applyBorder="1" applyAlignment="1">
      <alignment vertical="top"/>
    </xf>
    <xf numFmtId="0" fontId="4" fillId="0" borderId="0" xfId="0" applyFont="1" applyFill="1" applyBorder="1" applyAlignment="1">
      <alignment horizontal="left"/>
    </xf>
    <xf numFmtId="0" fontId="4" fillId="0" borderId="4" xfId="0" applyFont="1" applyFill="1" applyBorder="1" applyAlignment="1">
      <alignment horizontal="left"/>
    </xf>
    <xf numFmtId="0" fontId="4" fillId="0" borderId="5" xfId="0" applyFont="1" applyFill="1" applyBorder="1" applyAlignment="1">
      <alignment horizontal="left"/>
    </xf>
    <xf numFmtId="0" fontId="5" fillId="2" borderId="6" xfId="0" applyFont="1" applyFill="1" applyBorder="1" applyAlignment="1"/>
    <xf numFmtId="0" fontId="5" fillId="2" borderId="1" xfId="0" applyFont="1" applyFill="1" applyBorder="1"/>
    <xf numFmtId="0" fontId="5" fillId="2" borderId="9" xfId="0" applyFont="1" applyFill="1" applyBorder="1" applyAlignment="1"/>
    <xf numFmtId="0" fontId="5" fillId="2" borderId="2" xfId="0" applyFont="1" applyFill="1" applyBorder="1" applyAlignment="1"/>
    <xf numFmtId="0" fontId="5" fillId="2" borderId="3" xfId="0" applyFont="1" applyFill="1" applyBorder="1" applyAlignment="1"/>
    <xf numFmtId="0" fontId="0" fillId="3" borderId="1" xfId="0" applyFont="1" applyFill="1" applyBorder="1" applyAlignment="1">
      <alignment horizontal="center"/>
    </xf>
    <xf numFmtId="0" fontId="0" fillId="3" borderId="9" xfId="0" applyFont="1" applyFill="1" applyBorder="1"/>
    <xf numFmtId="0" fontId="0" fillId="0" borderId="1" xfId="0" applyFont="1" applyBorder="1"/>
    <xf numFmtId="0" fontId="7" fillId="0" borderId="3" xfId="1" applyFont="1" applyBorder="1" applyAlignment="1" applyProtection="1"/>
    <xf numFmtId="0" fontId="0" fillId="3" borderId="4" xfId="0" applyFont="1" applyFill="1" applyBorder="1" applyAlignment="1">
      <alignment horizontal="center"/>
    </xf>
    <xf numFmtId="0" fontId="0" fillId="3" borderId="10" xfId="0" applyFont="1" applyFill="1" applyBorder="1"/>
    <xf numFmtId="0" fontId="0" fillId="0" borderId="4" xfId="0" applyFont="1" applyBorder="1"/>
    <xf numFmtId="0" fontId="7" fillId="0" borderId="5" xfId="1" applyFont="1" applyBorder="1" applyAlignment="1" applyProtection="1"/>
    <xf numFmtId="0" fontId="0" fillId="3" borderId="11" xfId="0" applyFont="1" applyFill="1" applyBorder="1" applyAlignment="1">
      <alignment horizontal="center"/>
    </xf>
    <xf numFmtId="0" fontId="0" fillId="3" borderId="12" xfId="0" applyFont="1" applyFill="1" applyBorder="1"/>
    <xf numFmtId="0" fontId="0" fillId="0" borderId="11" xfId="0" applyFont="1" applyBorder="1"/>
    <xf numFmtId="0" fontId="7" fillId="0" borderId="14" xfId="1" applyFont="1" applyBorder="1" applyAlignment="1" applyProtection="1"/>
    <xf numFmtId="0" fontId="0" fillId="2" borderId="0" xfId="0" applyFill="1" applyAlignment="1">
      <alignment horizontal="center"/>
    </xf>
    <xf numFmtId="0" fontId="1" fillId="2" borderId="6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left"/>
    </xf>
    <xf numFmtId="0" fontId="1" fillId="2" borderId="8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/>
    </xf>
    <xf numFmtId="0" fontId="8" fillId="3" borderId="1" xfId="0" applyFont="1" applyFill="1" applyBorder="1"/>
    <xf numFmtId="0" fontId="8" fillId="3" borderId="2" xfId="0" applyFont="1" applyFill="1" applyBorder="1"/>
    <xf numFmtId="0" fontId="9" fillId="3" borderId="3" xfId="1" applyFont="1" applyFill="1" applyBorder="1" applyAlignment="1" applyProtection="1"/>
    <xf numFmtId="0" fontId="8" fillId="3" borderId="4" xfId="0" applyFont="1" applyFill="1" applyBorder="1"/>
    <xf numFmtId="0" fontId="8" fillId="3" borderId="0" xfId="0" applyFont="1" applyFill="1" applyBorder="1"/>
    <xf numFmtId="0" fontId="9" fillId="3" borderId="5" xfId="1" applyFont="1" applyFill="1" applyBorder="1" applyAlignment="1" applyProtection="1"/>
    <xf numFmtId="0" fontId="8" fillId="3" borderId="11" xfId="0" applyFont="1" applyFill="1" applyBorder="1"/>
    <xf numFmtId="0" fontId="8" fillId="3" borderId="13" xfId="0" applyFont="1" applyFill="1" applyBorder="1"/>
    <xf numFmtId="0" fontId="9" fillId="3" borderId="14" xfId="1" applyFont="1" applyFill="1" applyBorder="1" applyAlignment="1" applyProtection="1"/>
    <xf numFmtId="0" fontId="0" fillId="4" borderId="0" xfId="0" applyFont="1" applyFill="1" applyBorder="1"/>
    <xf numFmtId="0" fontId="0" fillId="0" borderId="0" xfId="0" applyFont="1" applyBorder="1"/>
    <xf numFmtId="0" fontId="0" fillId="5" borderId="0" xfId="0" applyFont="1" applyFill="1" applyBorder="1"/>
    <xf numFmtId="0" fontId="0" fillId="5" borderId="13" xfId="0" applyFont="1" applyFill="1" applyBorder="1"/>
    <xf numFmtId="0" fontId="0" fillId="0" borderId="13" xfId="0" applyFont="1" applyBorder="1"/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0" fillId="0" borderId="4" xfId="0" applyFont="1" applyFill="1" applyBorder="1"/>
    <xf numFmtId="0" fontId="0" fillId="2" borderId="0" xfId="0" applyFill="1"/>
    <xf numFmtId="0" fontId="8" fillId="3" borderId="0" xfId="0" applyFont="1" applyFill="1" applyBorder="1" applyAlignment="1">
      <alignment wrapText="1"/>
    </xf>
    <xf numFmtId="0" fontId="8" fillId="3" borderId="13" xfId="0" applyFont="1" applyFill="1" applyBorder="1" applyAlignment="1">
      <alignment wrapText="1"/>
    </xf>
    <xf numFmtId="0" fontId="6" fillId="0" borderId="5" xfId="1" applyBorder="1" applyAlignment="1" applyProtection="1"/>
    <xf numFmtId="0" fontId="5" fillId="2" borderId="1" xfId="0" quotePrefix="1" applyFont="1" applyFill="1" applyBorder="1" applyAlignment="1">
      <alignment horizontal="center" vertical="center"/>
    </xf>
    <xf numFmtId="0" fontId="5" fillId="2" borderId="4" xfId="0" quotePrefix="1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/>
    </xf>
    <xf numFmtId="0" fontId="1" fillId="2" borderId="8" xfId="0" applyFont="1" applyFill="1" applyBorder="1" applyAlignment="1">
      <alignment horizontal="left"/>
    </xf>
    <xf numFmtId="0" fontId="0" fillId="0" borderId="0" xfId="0" applyFont="1" applyBorder="1" applyAlignment="1">
      <alignment horizontal="center"/>
    </xf>
    <xf numFmtId="0" fontId="0" fillId="0" borderId="13" xfId="0" applyFont="1" applyBorder="1" applyAlignment="1">
      <alignment horizontal="center"/>
    </xf>
    <xf numFmtId="0" fontId="5" fillId="2" borderId="11" xfId="0" quotePrefix="1" applyFont="1" applyFill="1" applyBorder="1" applyAlignment="1">
      <alignment horizontal="center" vertical="center"/>
    </xf>
    <xf numFmtId="0" fontId="5" fillId="2" borderId="9" xfId="0" quotePrefix="1" applyFont="1" applyFill="1" applyBorder="1" applyAlignment="1">
      <alignment horizontal="left" vertical="center"/>
    </xf>
    <xf numFmtId="0" fontId="5" fillId="2" borderId="10" xfId="0" quotePrefix="1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0" xfId="0" applyFont="1" applyFill="1" applyBorder="1" applyAlignment="1">
      <alignment horizontal="center" vertical="top" wrapText="1"/>
    </xf>
    <xf numFmtId="17" fontId="1" fillId="2" borderId="3" xfId="0" applyNumberFormat="1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left"/>
    </xf>
    <xf numFmtId="0" fontId="5" fillId="2" borderId="7" xfId="0" applyFont="1" applyFill="1" applyBorder="1" applyAlignment="1">
      <alignment horizontal="left"/>
    </xf>
    <xf numFmtId="0" fontId="5" fillId="2" borderId="8" xfId="0" applyFont="1" applyFill="1" applyBorder="1" applyAlignment="1">
      <alignment horizontal="left"/>
    </xf>
    <xf numFmtId="0" fontId="5" fillId="2" borderId="2" xfId="0" applyFont="1" applyFill="1" applyBorder="1" applyAlignment="1"/>
    <xf numFmtId="0" fontId="0" fillId="0" borderId="2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ple.fg.rbc.com\data\Toronto\wrkgrp\wrkgrp30\Brokerage%20Leadership\MGA%20&amp;%20NA%20Relationships\COMMUNICATION%20-%20TO%20AND%20FROM%20ACCOUNTS\Master%20Regional%20Contact%20Sheet%20English%20-%20Reps%20Only%20-%20FEBRUARY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Wlth Sls Team"/>
      <sheetName val="CARTE"/>
      <sheetName val="Aurrea"/>
      <sheetName val="Raymond James"/>
      <sheetName val="Investors Group"/>
      <sheetName val="Hollis Insurance"/>
      <sheetName val="Scotia"/>
      <sheetName val="AgenZ"/>
      <sheetName val="FBN"/>
      <sheetName val="Cloutier"/>
      <sheetName val="SFL Desjardins"/>
      <sheetName val="The Gryphin"/>
      <sheetName val="Assante"/>
      <sheetName val="BMO"/>
      <sheetName val="CABN"/>
      <sheetName val="CIBC"/>
      <sheetName val="Credential"/>
      <sheetName val="RBC WM"/>
      <sheetName val="Manulife"/>
      <sheetName val="People Corporation"/>
      <sheetName val="TD"/>
      <sheetName val="Co-Operators"/>
      <sheetName val="Sun Life"/>
      <sheetName val="PPI"/>
      <sheetName val="HUB"/>
      <sheetName val="BFG"/>
      <sheetName val="QFS"/>
      <sheetName val="FH GFH"/>
      <sheetName val="WFG"/>
      <sheetName val="IDC"/>
      <sheetName val="Sheet1"/>
    </sheetNames>
    <sheetDataSet>
      <sheetData sheetId="0">
        <row r="2">
          <cell r="B2" t="str">
            <v>National Office |6880 Financial Drive,Tower 1,Mississauga, ON, L5N 7Y5|Toll Free: 1-800-669-1936 Fax: 905-813-4774</v>
          </cell>
          <cell r="G2" t="str">
            <v>February, 2020</v>
          </cell>
          <cell r="O2" t="str">
            <v xml:space="preserve">Sales Consultant </v>
          </cell>
          <cell r="Q2" t="str">
            <v>Inside Sales Consultant</v>
          </cell>
          <cell r="S2" t="str">
            <v>Sales Support Rep</v>
          </cell>
        </row>
        <row r="3">
          <cell r="A3" t="str">
            <v>Code</v>
          </cell>
          <cell r="B3" t="str">
            <v>Title</v>
          </cell>
          <cell r="C3" t="str">
            <v>Name</v>
          </cell>
          <cell r="D3" t="str">
            <v>Phone</v>
          </cell>
          <cell r="F3" t="str">
            <v>Email</v>
          </cell>
          <cell r="O3" t="str">
            <v xml:space="preserve">One-on-one meetings
Presentations on sales concepts
Complex case consultation
Product and market updates
Joint client consultation
</v>
          </cell>
          <cell r="Q3" t="str">
            <v xml:space="preserve">Quotes                                                                   Proactive product advice  
New business service support
Sales inquiries and quotes
Case consultation
</v>
          </cell>
          <cell r="S3" t="str">
            <v xml:space="preserve">Marketing materials
Software and online (BIC) training and support
Pending needs
</v>
          </cell>
        </row>
        <row r="4">
          <cell r="A4">
            <v>1</v>
          </cell>
          <cell r="B4" t="str">
            <v>Vice President, Brokerage Sales and Support</v>
          </cell>
          <cell r="C4" t="str">
            <v>Nabil Tarcha</v>
          </cell>
          <cell r="D4" t="str">
            <v>514-954-4789</v>
          </cell>
          <cell r="F4" t="str">
            <v>nabil.tarcha@rbc.com</v>
          </cell>
        </row>
        <row r="5">
          <cell r="A5">
            <v>2</v>
          </cell>
          <cell r="B5" t="str">
            <v>VP, MGA &amp; National Account Relationships</v>
          </cell>
          <cell r="C5" t="str">
            <v>Dennis Craig</v>
          </cell>
          <cell r="D5" t="str">
            <v>905-606-1208</v>
          </cell>
          <cell r="F5" t="str">
            <v>dennis.craig@rbc.com</v>
          </cell>
        </row>
        <row r="6">
          <cell r="A6">
            <v>3</v>
          </cell>
          <cell r="B6" t="str">
            <v>Manager, National Relationships</v>
          </cell>
          <cell r="C6" t="str">
            <v>Josee Sivers</v>
          </cell>
          <cell r="D6" t="str">
            <v>905-606-1264</v>
          </cell>
          <cell r="F6" t="str">
            <v>josee.sivers@rbc.com</v>
          </cell>
        </row>
        <row r="7">
          <cell r="A7">
            <v>4</v>
          </cell>
          <cell r="B7" t="str">
            <v>Manager, National Relationships</v>
          </cell>
          <cell r="C7" t="str">
            <v xml:space="preserve"> </v>
          </cell>
          <cell r="D7" t="str">
            <v xml:space="preserve"> </v>
          </cell>
          <cell r="F7" t="str">
            <v>TBD</v>
          </cell>
        </row>
        <row r="8">
          <cell r="A8">
            <v>0</v>
          </cell>
          <cell r="B8" t="str">
            <v>Senior Manager, National Relationships</v>
          </cell>
          <cell r="C8" t="str">
            <v>Kerri Corkery</v>
          </cell>
          <cell r="D8" t="str">
            <v>905-606-1244</v>
          </cell>
          <cell r="F8" t="str">
            <v>kerri.corkery@rbc.com</v>
          </cell>
        </row>
        <row r="9">
          <cell r="A9">
            <v>8</v>
          </cell>
          <cell r="B9" t="str">
            <v>Sr. Account Executive - Integrated Sales</v>
          </cell>
          <cell r="C9" t="str">
            <v>Gregory Marchetti</v>
          </cell>
          <cell r="D9" t="str">
            <v>416-777-5337</v>
          </cell>
          <cell r="F9" t="str">
            <v>gregory.marchetti@rbc.com</v>
          </cell>
        </row>
        <row r="10">
          <cell r="A10">
            <v>9</v>
          </cell>
          <cell r="B10" t="str">
            <v>Sr. Account Executive - Integrated Sales</v>
          </cell>
          <cell r="C10" t="str">
            <v xml:space="preserve"> </v>
          </cell>
        </row>
        <row r="11">
          <cell r="A11">
            <v>10</v>
          </cell>
          <cell r="B11" t="str">
            <v>Manager, National Relationships</v>
          </cell>
          <cell r="C11" t="str">
            <v>Sandy Simmelink</v>
          </cell>
          <cell r="D11" t="str">
            <v>905-606-1897</v>
          </cell>
          <cell r="F11" t="str">
            <v>sandra.simmelink@rbc.com</v>
          </cell>
        </row>
        <row r="14">
          <cell r="B14" t="str">
            <v xml:space="preserve">CENTRAL | 483 Bay St, North Tower, Suite 1000, Toronto, ON  M5G 2E7  | Toll free: 1-800-387-1555 | Fax: 416-861-0897 </v>
          </cell>
        </row>
        <row r="15">
          <cell r="A15" t="str">
            <v>Code</v>
          </cell>
          <cell r="B15" t="str">
            <v>Region</v>
          </cell>
          <cell r="C15" t="str">
            <v xml:space="preserve">Sales Consultant </v>
          </cell>
          <cell r="N15" t="str">
            <v>Inside Sales Consultant</v>
          </cell>
          <cell r="Q15" t="str">
            <v>Sales Support Representative</v>
          </cell>
        </row>
        <row r="16">
          <cell r="C16" t="str">
            <v>Name</v>
          </cell>
          <cell r="D16" t="str">
            <v>LB/Wealth</v>
          </cell>
          <cell r="E16" t="str">
            <v xml:space="preserve">Phone </v>
          </cell>
          <cell r="F16" t="str">
            <v>Email</v>
          </cell>
          <cell r="N16" t="str">
            <v>Name</v>
          </cell>
          <cell r="O16" t="str">
            <v>Phone</v>
          </cell>
          <cell r="P16" t="str">
            <v>Email</v>
          </cell>
          <cell r="Q16" t="str">
            <v>Name</v>
          </cell>
          <cell r="R16" t="str">
            <v>Phone</v>
          </cell>
          <cell r="S16" t="str">
            <v>Email</v>
          </cell>
        </row>
        <row r="17">
          <cell r="A17">
            <v>5</v>
          </cell>
          <cell r="B17" t="str">
            <v>Central Region - Regional Vice-President</v>
          </cell>
          <cell r="C17" t="str">
            <v>Jonathan Schjott</v>
          </cell>
          <cell r="D17" t="str">
            <v>All</v>
          </cell>
          <cell r="E17" t="str">
            <v>437-246-6985</v>
          </cell>
          <cell r="F17" t="str">
            <v>jonathan.schjott@rbc.com</v>
          </cell>
          <cell r="N17" t="str">
            <v xml:space="preserve"> </v>
          </cell>
          <cell r="O17" t="str">
            <v xml:space="preserve"> </v>
          </cell>
          <cell r="P17" t="str">
            <v xml:space="preserve"> </v>
          </cell>
          <cell r="Q17" t="str">
            <v xml:space="preserve"> </v>
          </cell>
          <cell r="R17" t="str">
            <v xml:space="preserve"> </v>
          </cell>
          <cell r="S17" t="str">
            <v xml:space="preserve"> </v>
          </cell>
        </row>
        <row r="18">
          <cell r="A18">
            <v>11</v>
          </cell>
          <cell r="B18" t="str">
            <v>Central Region - Inside Sales Manager</v>
          </cell>
          <cell r="C18" t="str">
            <v>Odette Couto-Clarke</v>
          </cell>
          <cell r="D18" t="str">
            <v>All</v>
          </cell>
          <cell r="E18" t="str">
            <v>416-777-4564</v>
          </cell>
          <cell r="F18" t="str">
            <v>odette.coutoclarke@rbc.com</v>
          </cell>
          <cell r="G18" t="str">
            <v xml:space="preserve"> </v>
          </cell>
          <cell r="H18" t="str">
            <v xml:space="preserve"> </v>
          </cell>
          <cell r="N18" t="str">
            <v>Odette Couto-Clarke</v>
          </cell>
          <cell r="O18" t="str">
            <v>416-777-4564</v>
          </cell>
          <cell r="P18" t="str">
            <v>odette.coutoclarke@rbc.com</v>
          </cell>
          <cell r="Q18" t="str">
            <v xml:space="preserve"> </v>
          </cell>
          <cell r="R18" t="str">
            <v xml:space="preserve"> </v>
          </cell>
          <cell r="S18" t="str">
            <v xml:space="preserve"> </v>
          </cell>
        </row>
        <row r="19">
          <cell r="A19">
            <v>12</v>
          </cell>
          <cell r="B19" t="str">
            <v>Central Region - Sales Support Manager</v>
          </cell>
          <cell r="C19" t="str">
            <v>Gwyn Marshall</v>
          </cell>
          <cell r="D19" t="str">
            <v>All</v>
          </cell>
          <cell r="E19" t="str">
            <v>416-777-4545</v>
          </cell>
          <cell r="F19" t="str">
            <v>gwyn.marshall@rbc.com</v>
          </cell>
          <cell r="N19" t="str">
            <v xml:space="preserve"> </v>
          </cell>
          <cell r="O19" t="str">
            <v xml:space="preserve"> </v>
          </cell>
          <cell r="P19" t="str">
            <v xml:space="preserve"> </v>
          </cell>
          <cell r="Q19" t="str">
            <v>Gwyn Marshall</v>
          </cell>
          <cell r="R19" t="str">
            <v>416-777-4545</v>
          </cell>
          <cell r="S19" t="str">
            <v>gwyn.marshall@rbc.com</v>
          </cell>
        </row>
        <row r="20">
          <cell r="A20" t="str">
            <v>C1</v>
          </cell>
          <cell r="B20" t="str">
            <v>GTA</v>
          </cell>
          <cell r="C20" t="str">
            <v>Rick Garbacz</v>
          </cell>
          <cell r="D20" t="str">
            <v>Life LB</v>
          </cell>
          <cell r="E20" t="str">
            <v>905-680-1736</v>
          </cell>
          <cell r="F20" t="str">
            <v>richard.garbacz@rbc.com</v>
          </cell>
          <cell r="N20" t="str">
            <v>Amy Leung</v>
          </cell>
          <cell r="O20" t="str">
            <v>416-777-4576</v>
          </cell>
          <cell r="P20" t="str">
            <v>amy.leung@rbc.com</v>
          </cell>
          <cell r="Q20" t="str">
            <v>Sisenandra Ly</v>
          </cell>
          <cell r="R20" t="str">
            <v>416-777-5265</v>
          </cell>
          <cell r="S20" t="str">
            <v>sisenandra.ly@rbc.com</v>
          </cell>
        </row>
        <row r="21">
          <cell r="A21" t="str">
            <v>C2</v>
          </cell>
          <cell r="B21" t="str">
            <v>London/Chatham/Sarnia/Windsor</v>
          </cell>
          <cell r="C21" t="str">
            <v>Jamie Kendrick</v>
          </cell>
          <cell r="D21" t="str">
            <v>Life LB</v>
          </cell>
          <cell r="E21" t="str">
            <v>519-945-0189</v>
          </cell>
          <cell r="F21" t="str">
            <v xml:space="preserve">jamie.kendrick@rbc.com </v>
          </cell>
          <cell r="N21" t="str">
            <v>Vacant</v>
          </cell>
          <cell r="Q21" t="str">
            <v>Sisenandra Ly</v>
          </cell>
          <cell r="R21" t="str">
            <v>416-777-5265</v>
          </cell>
          <cell r="S21" t="str">
            <v>sisenandra.ly@rbc.com</v>
          </cell>
        </row>
        <row r="22">
          <cell r="A22" t="str">
            <v>C3</v>
          </cell>
          <cell r="B22" t="str">
            <v>Kitchener/Waterloo/Cambridge/Guelph/Stratford</v>
          </cell>
          <cell r="C22" t="str">
            <v xml:space="preserve">Vinitha Kale  </v>
          </cell>
          <cell r="D22" t="str">
            <v>Life LB</v>
          </cell>
          <cell r="E22" t="str">
            <v>437-993-3821</v>
          </cell>
          <cell r="F22" t="str">
            <v>vinitha.kale@rbc.com</v>
          </cell>
          <cell r="N22" t="str">
            <v>Vacant</v>
          </cell>
          <cell r="Q22" t="str">
            <v>Daisy Kazemi</v>
          </cell>
          <cell r="R22" t="str">
            <v>416-216-1201</v>
          </cell>
          <cell r="S22" t="str">
            <v>daisy.kazemi@rbc.com</v>
          </cell>
        </row>
        <row r="23">
          <cell r="A23" t="str">
            <v>C3a</v>
          </cell>
          <cell r="B23" t="str">
            <v>GTA West (Mississauga/Brampton)</v>
          </cell>
          <cell r="C23" t="str">
            <v xml:space="preserve">Vinitha Kale  </v>
          </cell>
          <cell r="D23" t="str">
            <v>Life LB</v>
          </cell>
          <cell r="E23" t="str">
            <v>437-993-3821</v>
          </cell>
          <cell r="F23" t="str">
            <v>vinitha.kale@rbc.com</v>
          </cell>
          <cell r="N23" t="str">
            <v>Vacant</v>
          </cell>
          <cell r="O23" t="str">
            <v xml:space="preserve"> </v>
          </cell>
          <cell r="P23" t="str">
            <v xml:space="preserve"> </v>
          </cell>
          <cell r="Q23" t="str">
            <v>Daisy Kazemi</v>
          </cell>
          <cell r="R23" t="str">
            <v>416-216-1202</v>
          </cell>
          <cell r="S23" t="str">
            <v>daisy.kazemi@rbc.com</v>
          </cell>
        </row>
        <row r="24">
          <cell r="A24" t="str">
            <v>C4</v>
          </cell>
          <cell r="B24" t="str">
            <v>GTA/East includes Whitby, Oshawa</v>
          </cell>
          <cell r="C24" t="str">
            <v>Kate Horne</v>
          </cell>
          <cell r="D24" t="str">
            <v>Life LB</v>
          </cell>
          <cell r="E24" t="str">
            <v>416-777-4563</v>
          </cell>
          <cell r="F24" t="str">
            <v>kate.horne@rbc.com</v>
          </cell>
          <cell r="N24" t="str">
            <v>Inas Odeh</v>
          </cell>
          <cell r="O24" t="str">
            <v>416-777-4563</v>
          </cell>
          <cell r="P24" t="str">
            <v>inas.Odeh@rbc.com</v>
          </cell>
          <cell r="Q24" t="str">
            <v>Dianna Sebastiao</v>
          </cell>
          <cell r="R24" t="str">
            <v>416-216-1209</v>
          </cell>
          <cell r="S24" t="str">
            <v>dianna.sebastiao@rbc.com</v>
          </cell>
        </row>
        <row r="25">
          <cell r="A25" t="str">
            <v>C5</v>
          </cell>
          <cell r="B25" t="str">
            <v>GTA/Northern Ontario (Barrie/Sudbury/North Bay)</v>
          </cell>
          <cell r="C25" t="str">
            <v>Lora Tanner</v>
          </cell>
          <cell r="D25" t="str">
            <v>Life LB</v>
          </cell>
          <cell r="E25" t="str">
            <v>647-200-6759</v>
          </cell>
          <cell r="F25" t="str">
            <v>lora.tanner@rbc.com</v>
          </cell>
          <cell r="N25" t="str">
            <v>Vacant</v>
          </cell>
          <cell r="O25" t="str">
            <v xml:space="preserve"> </v>
          </cell>
          <cell r="P25" t="str">
            <v xml:space="preserve"> </v>
          </cell>
          <cell r="Q25" t="str">
            <v>Margaret Barboza</v>
          </cell>
          <cell r="R25" t="str">
            <v>416-216-1206</v>
          </cell>
          <cell r="S25" t="str">
            <v>margaret.barboza@rbc.com</v>
          </cell>
        </row>
        <row r="26">
          <cell r="A26" t="str">
            <v>C6</v>
          </cell>
          <cell r="B26" t="str">
            <v>Hamilton/Burlington/Niagara</v>
          </cell>
          <cell r="C26" t="str">
            <v>Thomas Juha</v>
          </cell>
          <cell r="D26" t="str">
            <v>Life LB</v>
          </cell>
          <cell r="E26" t="str">
            <v>416-710-4100</v>
          </cell>
          <cell r="F26" t="str">
            <v>thomas.juha@rbc.com</v>
          </cell>
          <cell r="N26" t="str">
            <v>Chris Kalman</v>
          </cell>
          <cell r="O26" t="str">
            <v>416-777-4547</v>
          </cell>
          <cell r="P26" t="str">
            <v>chris.kalman@rbc.com</v>
          </cell>
          <cell r="Q26" t="str">
            <v>Margaret Barboza</v>
          </cell>
          <cell r="R26" t="str">
            <v>416-216-1206</v>
          </cell>
          <cell r="S26" t="str">
            <v>margaret.barboza@rbc.com</v>
          </cell>
        </row>
        <row r="27">
          <cell r="A27" t="str">
            <v>C7</v>
          </cell>
          <cell r="B27" t="str">
            <v>GTA Central</v>
          </cell>
          <cell r="C27" t="str">
            <v xml:space="preserve">Caitlin Bowie  </v>
          </cell>
          <cell r="D27" t="str">
            <v>Life LB</v>
          </cell>
          <cell r="E27" t="str">
            <v>647-330-6235</v>
          </cell>
          <cell r="F27" t="str">
            <v>caitlin.bowie@rbc.com</v>
          </cell>
          <cell r="N27" t="str">
            <v>James Stewart</v>
          </cell>
          <cell r="O27" t="str">
            <v>416-777-4566</v>
          </cell>
          <cell r="P27" t="str">
            <v>james.x.stewart@rbc.com</v>
          </cell>
          <cell r="Q27" t="str">
            <v>Teresa Bautista</v>
          </cell>
          <cell r="R27" t="str">
            <v>416-777-4591</v>
          </cell>
          <cell r="S27" t="str">
            <v>teresa.bautista@rbc.com</v>
          </cell>
        </row>
        <row r="28">
          <cell r="A28" t="str">
            <v>C8</v>
          </cell>
          <cell r="B28" t="str">
            <v>GTA (Anna Banh on Maternity leave)</v>
          </cell>
          <cell r="C28" t="str">
            <v>Anna Banh</v>
          </cell>
          <cell r="D28" t="str">
            <v>Life LB</v>
          </cell>
          <cell r="E28" t="str">
            <v>416-216-1192</v>
          </cell>
          <cell r="F28" t="str">
            <v>anna.banh@rbc.com</v>
          </cell>
          <cell r="N28" t="str">
            <v>Trevor Martin</v>
          </cell>
          <cell r="O28" t="str">
            <v>416-777-5286.</v>
          </cell>
          <cell r="P28" t="str">
            <v>trevor.martin@rbc.com</v>
          </cell>
          <cell r="Q28" t="str">
            <v>Daisy Kazemi</v>
          </cell>
          <cell r="R28" t="str">
            <v>416-216-1201</v>
          </cell>
          <cell r="S28" t="str">
            <v>daisy.kazemi@rbc.com</v>
          </cell>
        </row>
        <row r="29">
          <cell r="A29" t="str">
            <v>C13</v>
          </cell>
          <cell r="B29" t="str">
            <v>Ontario East (West of Highway 35/115 in Peterborough)</v>
          </cell>
          <cell r="C29" t="str">
            <v xml:space="preserve">Caitlin Bowie  </v>
          </cell>
          <cell r="D29" t="str">
            <v>Life LB</v>
          </cell>
          <cell r="E29" t="str">
            <v>647-330-6235</v>
          </cell>
          <cell r="F29" t="str">
            <v>caitlin.bowie@rbc.com</v>
          </cell>
          <cell r="G29" t="str">
            <v>This is for all accounts, Eric Normandin's Territory split between these folks</v>
          </cell>
          <cell r="N29" t="str">
            <v>Ruturaj Thakar</v>
          </cell>
          <cell r="O29" t="str">
            <v>416-777-4546</v>
          </cell>
          <cell r="P29" t="str">
            <v>ruturaj.thakar@rbc.com</v>
          </cell>
          <cell r="Q29" t="str">
            <v>Alfred Morano</v>
          </cell>
          <cell r="R29" t="str">
            <v>416-7774555</v>
          </cell>
          <cell r="S29" t="str">
            <v>alfred.morano@rbc.com</v>
          </cell>
        </row>
        <row r="30">
          <cell r="A30" t="str">
            <v>C13a</v>
          </cell>
          <cell r="B30" t="str">
            <v>Ontario East (West of Highway 35/115 in Peterborough)</v>
          </cell>
          <cell r="C30" t="str">
            <v>Anna Banh</v>
          </cell>
          <cell r="D30" t="str">
            <v>Life LB</v>
          </cell>
          <cell r="E30" t="str">
            <v>416-216-1192</v>
          </cell>
          <cell r="F30" t="str">
            <v>anna.banh@rbc.com</v>
          </cell>
        </row>
        <row r="31">
          <cell r="A31" t="str">
            <v>C13B</v>
          </cell>
          <cell r="B31" t="str">
            <v>Ontario East (West of Highway 35/115 in Peterborough)</v>
          </cell>
          <cell r="C31" t="str">
            <v>Kate Horne</v>
          </cell>
          <cell r="D31" t="str">
            <v>Life LB</v>
          </cell>
          <cell r="E31" t="str">
            <v>416-777-4563</v>
          </cell>
          <cell r="F31" t="str">
            <v>kate.horne@rbc.com</v>
          </cell>
        </row>
        <row r="32">
          <cell r="A32" t="str">
            <v>C13C</v>
          </cell>
          <cell r="B32" t="str">
            <v>Ontario East (West of Highway 35/115 in Peterborough)</v>
          </cell>
          <cell r="C32" t="str">
            <v>Thomas Juha</v>
          </cell>
          <cell r="D32" t="str">
            <v>Life LB</v>
          </cell>
          <cell r="E32" t="str">
            <v>416-710-4100</v>
          </cell>
          <cell r="F32" t="str">
            <v>thomas.juha@rbc.com</v>
          </cell>
        </row>
        <row r="33">
          <cell r="A33" t="str">
            <v>C13D</v>
          </cell>
          <cell r="B33" t="str">
            <v>Ontario East (East of Highway 35/115 in Peterborough)</v>
          </cell>
          <cell r="C33" t="str">
            <v>Rick Garbacz</v>
          </cell>
          <cell r="D33" t="str">
            <v>Life LB</v>
          </cell>
          <cell r="E33" t="str">
            <v>905-680-1736</v>
          </cell>
          <cell r="F33" t="str">
            <v>richard.garbacz@rbc.com</v>
          </cell>
        </row>
        <row r="34">
          <cell r="A34" t="str">
            <v>C13E</v>
          </cell>
          <cell r="B34" t="str">
            <v>Ontario East (West of Highway 35/115 in Peterborough)</v>
          </cell>
          <cell r="C34" t="str">
            <v>Lora Tanner</v>
          </cell>
          <cell r="D34" t="str">
            <v>Life LB</v>
          </cell>
          <cell r="E34" t="str">
            <v>647-200-6759</v>
          </cell>
          <cell r="F34" t="str">
            <v>lora.tanner@rbc.com</v>
          </cell>
        </row>
        <row r="35">
          <cell r="A35" t="str">
            <v>C9</v>
          </cell>
          <cell r="B35" t="str">
            <v>GTA South/South Western Ontario</v>
          </cell>
          <cell r="C35" t="str">
            <v>Santo Filice</v>
          </cell>
          <cell r="D35" t="str">
            <v>Wealth</v>
          </cell>
          <cell r="E35" t="str">
            <v>905-302-2016</v>
          </cell>
          <cell r="F35" t="str">
            <v>santo.filice@rbc.com</v>
          </cell>
          <cell r="N35" t="str">
            <v>Katina Gueorguiev</v>
          </cell>
          <cell r="O35" t="str">
            <v>416-777-4561</v>
          </cell>
          <cell r="P35" t="str">
            <v>katina.gueorguiev@rbc.com</v>
          </cell>
          <cell r="Q35" t="str">
            <v>Nenet Gamboa-Melgarejo</v>
          </cell>
          <cell r="R35" t="str">
            <v>416-777-5260</v>
          </cell>
          <cell r="S35" t="str">
            <v>nenet.gamboa-melgarejo@rbc.com</v>
          </cell>
        </row>
        <row r="36">
          <cell r="A36" t="str">
            <v>C13a</v>
          </cell>
          <cell r="B36" t="str">
            <v>Ontario East- Peterb, Belle, Kingston</v>
          </cell>
          <cell r="C36" t="str">
            <v>Eric Normandin</v>
          </cell>
          <cell r="D36" t="str">
            <v>Life LB</v>
          </cell>
          <cell r="E36" t="str">
            <v>613-449-9127</v>
          </cell>
          <cell r="F36" t="str">
            <v>eric.normandin@rbc.com</v>
          </cell>
          <cell r="N36" t="str">
            <v>Ruturaj Thakar</v>
          </cell>
          <cell r="O36" t="str">
            <v>416-777-4546</v>
          </cell>
          <cell r="P36" t="str">
            <v>ruturaj.thakar@rbc.com</v>
          </cell>
          <cell r="Q36" t="str">
            <v>Alfred Morano</v>
          </cell>
          <cell r="R36" t="str">
            <v>416-7774555</v>
          </cell>
          <cell r="S36" t="str">
            <v>alfred.morano@rbc.com</v>
          </cell>
        </row>
        <row r="37">
          <cell r="A37" t="str">
            <v>C10</v>
          </cell>
          <cell r="B37" t="str">
            <v>GTA North/East</v>
          </cell>
          <cell r="C37" t="str">
            <v>Charu Mathur</v>
          </cell>
          <cell r="D37" t="str">
            <v>Wealth</v>
          </cell>
          <cell r="E37" t="str">
            <v>647-281-1685</v>
          </cell>
          <cell r="F37" t="str">
            <v>charu.mathur@rbc.com</v>
          </cell>
          <cell r="N37" t="str">
            <v>Hailey Josephs</v>
          </cell>
          <cell r="O37" t="str">
            <v>416-777-5294</v>
          </cell>
          <cell r="P37" t="str">
            <v>hailey.josephs@rbc.com</v>
          </cell>
          <cell r="Q37" t="str">
            <v>Vacant</v>
          </cell>
        </row>
        <row r="38">
          <cell r="A38" t="str">
            <v>C11</v>
          </cell>
          <cell r="B38" t="str">
            <v>GTA South / South Western Ontario</v>
          </cell>
          <cell r="C38" t="str">
            <v>Santo Filice</v>
          </cell>
          <cell r="D38" t="str">
            <v>Annuities</v>
          </cell>
          <cell r="E38" t="str">
            <v>905-302-2016</v>
          </cell>
          <cell r="F38" t="str">
            <v>santo.filice@rbc.com</v>
          </cell>
          <cell r="N38" t="str">
            <v>Katina Gueorguiev</v>
          </cell>
          <cell r="O38" t="str">
            <v>416-777-4561</v>
          </cell>
          <cell r="P38" t="str">
            <v>katina.gueorguiev@rbc.com</v>
          </cell>
          <cell r="Q38" t="str">
            <v>Nenet Gamboa-Melgarejo</v>
          </cell>
          <cell r="R38" t="str">
            <v>416-777-5260</v>
          </cell>
          <cell r="S38" t="str">
            <v>nenet.gamboa-melgarejo@rbc.com</v>
          </cell>
        </row>
        <row r="39">
          <cell r="A39" t="str">
            <v>C12</v>
          </cell>
          <cell r="B39" t="str">
            <v>GTA North/East</v>
          </cell>
          <cell r="C39" t="str">
            <v>Charu Mathur</v>
          </cell>
          <cell r="D39" t="str">
            <v>Annuities</v>
          </cell>
          <cell r="E39" t="str">
            <v>647-281-1685</v>
          </cell>
          <cell r="F39" t="str">
            <v>charu.mathur@rbc.com</v>
          </cell>
          <cell r="N39" t="str">
            <v>Hailey Josephs</v>
          </cell>
          <cell r="O39" t="str">
            <v>416-777-5294</v>
          </cell>
          <cell r="P39" t="str">
            <v>hailey.josephs@rbc.com</v>
          </cell>
          <cell r="Q39" t="str">
            <v>Vacant</v>
          </cell>
        </row>
        <row r="40">
          <cell r="B40" t="str">
            <v>WEST| 2985 Virtual Way, Suite 320, Vancouver, BC  V5M 4X7  |Toll free: 1-800-661-4547  | Fax: 604-683-3320</v>
          </cell>
        </row>
        <row r="41">
          <cell r="A41" t="str">
            <v>Code</v>
          </cell>
          <cell r="B41" t="str">
            <v>Region</v>
          </cell>
          <cell r="C41" t="str">
            <v xml:space="preserve">Sales Consultant </v>
          </cell>
          <cell r="N41" t="str">
            <v>Inside Sales Consultant</v>
          </cell>
          <cell r="Q41" t="str">
            <v>Sales Support Representative</v>
          </cell>
        </row>
        <row r="42">
          <cell r="C42" t="str">
            <v>Name</v>
          </cell>
          <cell r="D42" t="str">
            <v>LB/Wealth</v>
          </cell>
          <cell r="E42" t="str">
            <v xml:space="preserve">Phone </v>
          </cell>
          <cell r="F42" t="str">
            <v>Email</v>
          </cell>
          <cell r="N42" t="str">
            <v>Name</v>
          </cell>
          <cell r="O42" t="str">
            <v>Phone</v>
          </cell>
          <cell r="P42" t="str">
            <v>Email</v>
          </cell>
          <cell r="Q42" t="str">
            <v>Name</v>
          </cell>
          <cell r="R42" t="str">
            <v>Phone</v>
          </cell>
          <cell r="S42" t="str">
            <v>Email</v>
          </cell>
        </row>
        <row r="43">
          <cell r="A43">
            <v>6</v>
          </cell>
          <cell r="B43" t="str">
            <v>Western Region - Regional Vice-President</v>
          </cell>
          <cell r="C43" t="str">
            <v>Drew Craswell</v>
          </cell>
          <cell r="D43" t="str">
            <v>All</v>
          </cell>
          <cell r="E43" t="str">
            <v>604-787-7431</v>
          </cell>
          <cell r="F43" t="str">
            <v>drew.craswell@rbc.com</v>
          </cell>
        </row>
        <row r="44">
          <cell r="A44">
            <v>13</v>
          </cell>
          <cell r="B44" t="str">
            <v>Western Region - Inside Sales Manager</v>
          </cell>
          <cell r="C44" t="str">
            <v>Rachel Memory</v>
          </cell>
          <cell r="D44" t="str">
            <v>All</v>
          </cell>
          <cell r="E44" t="str">
            <v>604-699-2384</v>
          </cell>
          <cell r="F44" t="str">
            <v>rachel.memory@rbc.com</v>
          </cell>
          <cell r="N44" t="str">
            <v>Rachel Memory</v>
          </cell>
          <cell r="O44" t="str">
            <v>604-699-2384</v>
          </cell>
          <cell r="P44" t="str">
            <v>rachel.memory@rbc.com</v>
          </cell>
        </row>
        <row r="45">
          <cell r="A45">
            <v>14</v>
          </cell>
          <cell r="B45" t="str">
            <v>Western Region - Sales Support Manager</v>
          </cell>
          <cell r="C45" t="str">
            <v>Selina Pirmohamed</v>
          </cell>
          <cell r="D45" t="str">
            <v>All</v>
          </cell>
          <cell r="E45" t="str">
            <v>604-699-2349</v>
          </cell>
          <cell r="F45" t="str">
            <v>selina.pirmohamed@rbc.com</v>
          </cell>
          <cell r="Q45" t="str">
            <v>Selina Pirmohamed</v>
          </cell>
          <cell r="R45" t="str">
            <v>604-699-2349</v>
          </cell>
          <cell r="S45" t="str">
            <v>selina.pirmohamed@rbc.com</v>
          </cell>
        </row>
        <row r="46">
          <cell r="A46" t="str">
            <v>W1</v>
          </cell>
          <cell r="B46" t="str">
            <v>British Columbia</v>
          </cell>
          <cell r="C46" t="str">
            <v>Lucy Fairbotham</v>
          </cell>
          <cell r="D46" t="str">
            <v>Life LB</v>
          </cell>
          <cell r="E46" t="str">
            <v>604-358-8899</v>
          </cell>
          <cell r="F46" t="str">
            <v>lucy.fairbotham@rbc.com</v>
          </cell>
          <cell r="N46" t="str">
            <v>Vacant</v>
          </cell>
          <cell r="O46" t="str">
            <v xml:space="preserve"> </v>
          </cell>
          <cell r="P46" t="str">
            <v xml:space="preserve"> </v>
          </cell>
          <cell r="Q46" t="str">
            <v>vacant</v>
          </cell>
        </row>
        <row r="47">
          <cell r="A47" t="str">
            <v>W2</v>
          </cell>
          <cell r="B47" t="str">
            <v>British Columbia</v>
          </cell>
          <cell r="C47" t="str">
            <v>Meera Patel</v>
          </cell>
          <cell r="D47" t="str">
            <v>Life LB</v>
          </cell>
          <cell r="E47" t="str">
            <v>236-818-8671</v>
          </cell>
          <cell r="F47" t="str">
            <v>meera.patel@rbc.com</v>
          </cell>
        </row>
        <row r="48">
          <cell r="A48" t="str">
            <v>W2.5</v>
          </cell>
          <cell r="B48" t="str">
            <v>British Columbia</v>
          </cell>
          <cell r="C48" t="str">
            <v>Nathan Dong</v>
          </cell>
          <cell r="D48" t="str">
            <v>Life LB</v>
          </cell>
          <cell r="E48" t="str">
            <v>778-991-5182</v>
          </cell>
          <cell r="F48" t="str">
            <v>nathan.dong@rbc.com</v>
          </cell>
          <cell r="N48" t="str">
            <v>Wynne Ma</v>
          </cell>
          <cell r="O48" t="str">
            <v>604-299-2422</v>
          </cell>
          <cell r="P48" t="str">
            <v>wynne.ma@rbc.com</v>
          </cell>
          <cell r="Q48" t="str">
            <v>vacant</v>
          </cell>
        </row>
        <row r="49">
          <cell r="A49" t="str">
            <v>W3</v>
          </cell>
          <cell r="B49" t="str">
            <v>British Columbia</v>
          </cell>
          <cell r="C49" t="str">
            <v>Chris Cook</v>
          </cell>
          <cell r="D49" t="str">
            <v>Life LB</v>
          </cell>
          <cell r="E49" t="str">
            <v>604-362-5610</v>
          </cell>
          <cell r="F49" t="str">
            <v>chris.cook@rbc.com</v>
          </cell>
          <cell r="N49" t="str">
            <v>Theodore Tumanon</v>
          </cell>
          <cell r="O49" t="str">
            <v>604-699-2380</v>
          </cell>
          <cell r="P49" t="str">
            <v>theodore.tumanon@rbc.com</v>
          </cell>
          <cell r="Q49" t="str">
            <v>Tonya Jennings</v>
          </cell>
          <cell r="R49" t="str">
            <v>604-699-2385</v>
          </cell>
          <cell r="S49" t="str">
            <v>tonya.jennings@rbc.com</v>
          </cell>
        </row>
        <row r="50">
          <cell r="A50" t="str">
            <v>W3ds</v>
          </cell>
          <cell r="B50" t="str">
            <v>British Columbia</v>
          </cell>
          <cell r="C50" t="str">
            <v>Chris Cook</v>
          </cell>
          <cell r="D50" t="str">
            <v>Life LB</v>
          </cell>
          <cell r="E50" t="str">
            <v>604-362-5610</v>
          </cell>
          <cell r="F50" t="str">
            <v>chris.cook@rbc.com</v>
          </cell>
          <cell r="N50" t="str">
            <v>Theodore Tumanon</v>
          </cell>
          <cell r="O50" t="str">
            <v>604-699-2380</v>
          </cell>
          <cell r="P50" t="str">
            <v>theodore.tumanon@rbc.com</v>
          </cell>
          <cell r="Q50" t="str">
            <v>Tonya Jennings</v>
          </cell>
          <cell r="R50" t="str">
            <v>604-699-2385</v>
          </cell>
          <cell r="S50" t="str">
            <v>tonya.jennings@rbc.com</v>
          </cell>
        </row>
        <row r="51">
          <cell r="A51" t="str">
            <v>W4</v>
          </cell>
          <cell r="B51" t="str">
            <v xml:space="preserve">Calgary &amp; Southern Alberta </v>
          </cell>
          <cell r="C51" t="str">
            <v>Melanie Galka</v>
          </cell>
          <cell r="D51" t="str">
            <v>Life LB</v>
          </cell>
          <cell r="E51" t="str">
            <v>403-681-5304</v>
          </cell>
          <cell r="F51" t="str">
            <v>melanie.galka@rbc.com</v>
          </cell>
          <cell r="N51" t="str">
            <v>Manpreet K. Grewal</v>
          </cell>
          <cell r="O51" t="str">
            <v>604-699-2386</v>
          </cell>
          <cell r="P51" t="str">
            <v>manpreet.k.grewal@rbc.com</v>
          </cell>
          <cell r="Q51" t="str">
            <v>Manpreet K. Grewal</v>
          </cell>
          <cell r="R51" t="str">
            <v>604-699-2386</v>
          </cell>
          <cell r="S51" t="str">
            <v>manpreet.k.grewal@rbc.com</v>
          </cell>
        </row>
        <row r="52">
          <cell r="A52" t="str">
            <v>W5</v>
          </cell>
          <cell r="B52" t="str">
            <v>Calgary &amp; Southern Alberta</v>
          </cell>
          <cell r="C52" t="str">
            <v>Jonathan Lee</v>
          </cell>
          <cell r="D52" t="str">
            <v>Life LB</v>
          </cell>
          <cell r="E52" t="str">
            <v>780-909-5519</v>
          </cell>
          <cell r="F52" t="str">
            <v>jonathan.l.lee@rbc.com</v>
          </cell>
          <cell r="N52" t="str">
            <v>Najla Saleh</v>
          </cell>
          <cell r="O52" t="str">
            <v>604-699-2383</v>
          </cell>
          <cell r="P52" t="str">
            <v>najla.saleh@rbc.com</v>
          </cell>
          <cell r="Q52" t="str">
            <v>Debanjoli Sinha</v>
          </cell>
          <cell r="R52" t="str">
            <v>604-699-2342</v>
          </cell>
          <cell r="S52" t="str">
            <v>debanjoli.sinha@rbc.com</v>
          </cell>
        </row>
        <row r="53">
          <cell r="A53" t="str">
            <v>W6</v>
          </cell>
          <cell r="B53" t="str">
            <v>Saskatoon</v>
          </cell>
          <cell r="C53" t="str">
            <v>Zsanett Barna</v>
          </cell>
          <cell r="D53" t="str">
            <v>Life LB</v>
          </cell>
          <cell r="E53" t="str">
            <v>204-295-3182</v>
          </cell>
          <cell r="F53" t="str">
            <v>zsanett.barna@rbc.com</v>
          </cell>
          <cell r="N53" t="str">
            <v>Hanieh Amirinezhad</v>
          </cell>
          <cell r="O53" t="str">
            <v>604-699-2382</v>
          </cell>
          <cell r="P53" t="str">
            <v>hanieh.amirinezhad@rbc.com</v>
          </cell>
          <cell r="Q53" t="str">
            <v>Harveer Sall</v>
          </cell>
          <cell r="R53" t="str">
            <v>604-699-2387</v>
          </cell>
          <cell r="S53" t="str">
            <v>harveer.sall@rbc.com</v>
          </cell>
        </row>
        <row r="54">
          <cell r="A54" t="str">
            <v>W7</v>
          </cell>
          <cell r="B54" t="str">
            <v>Edmonton &amp; Northern Alberta, NWT</v>
          </cell>
          <cell r="C54" t="str">
            <v>Jonathan Lee</v>
          </cell>
          <cell r="D54" t="str">
            <v>Life LB</v>
          </cell>
          <cell r="E54" t="str">
            <v>780-909-5519</v>
          </cell>
          <cell r="F54" t="str">
            <v>jonathan.l.lee@rbc.com</v>
          </cell>
          <cell r="N54" t="str">
            <v>Najla Saleh</v>
          </cell>
          <cell r="O54" t="str">
            <v>604-699-2383</v>
          </cell>
          <cell r="P54" t="str">
            <v>najla.saleh@rbc.com</v>
          </cell>
          <cell r="Q54" t="str">
            <v>vacant</v>
          </cell>
        </row>
        <row r="55">
          <cell r="A55" t="str">
            <v>W8</v>
          </cell>
          <cell r="B55" t="str">
            <v>Calgary &amp; Southern Alberta</v>
          </cell>
          <cell r="C55" t="str">
            <v>Mariella Macedo</v>
          </cell>
          <cell r="D55" t="str">
            <v>Life LB</v>
          </cell>
          <cell r="E55" t="str">
            <v>403-390-5567</v>
          </cell>
          <cell r="F55" t="str">
            <v>Mariella.macedo@rbc.com</v>
          </cell>
          <cell r="N55" t="str">
            <v>Meera Patel</v>
          </cell>
          <cell r="O55" t="str">
            <v>604-699-2419</v>
          </cell>
          <cell r="P55" t="str">
            <v>meera.patel@rbc.com</v>
          </cell>
          <cell r="Q55" t="str">
            <v>Stephanie Embley</v>
          </cell>
          <cell r="R55" t="str">
            <v>604-699-2418</v>
          </cell>
          <cell r="S55" t="str">
            <v>stephanie.embley@rbc.com</v>
          </cell>
        </row>
        <row r="56">
          <cell r="A56" t="str">
            <v>W9</v>
          </cell>
          <cell r="B56" t="str">
            <v>MB, Saskatchewan  and Thunder Bay ON</v>
          </cell>
          <cell r="C56" t="str">
            <v>Zsanett Barna</v>
          </cell>
          <cell r="D56" t="str">
            <v>Life LB</v>
          </cell>
          <cell r="E56" t="str">
            <v>204-295-3182</v>
          </cell>
          <cell r="F56" t="str">
            <v>zsanett.barna@rbc.com</v>
          </cell>
          <cell r="N56" t="str">
            <v>Hanieh Amirinezhad</v>
          </cell>
          <cell r="O56" t="str">
            <v>604-699-2382</v>
          </cell>
          <cell r="P56" t="str">
            <v>hanieh.amirinezhad@rbc.com</v>
          </cell>
          <cell r="Q56" t="str">
            <v>Harveer Sall</v>
          </cell>
          <cell r="R56" t="str">
            <v>604-699-2387</v>
          </cell>
          <cell r="S56" t="str">
            <v>harveer.sall@rbc.com</v>
          </cell>
        </row>
        <row r="57">
          <cell r="A57" t="str">
            <v>W10</v>
          </cell>
          <cell r="B57" t="str">
            <v>Northern Alberta, Saskatchewan</v>
          </cell>
          <cell r="C57" t="str">
            <v>Toby Graham</v>
          </cell>
          <cell r="D57" t="str">
            <v>Wealth</v>
          </cell>
          <cell r="E57" t="str">
            <v>587-920-5613</v>
          </cell>
          <cell r="F57" t="str">
            <v>toby.graham@rbc.com</v>
          </cell>
          <cell r="N57" t="str">
            <v>Erik Hamar</v>
          </cell>
          <cell r="O57" t="str">
            <v>604-299-2981</v>
          </cell>
          <cell r="P57" t="str">
            <v>eric.hamar@rbc.com</v>
          </cell>
          <cell r="Q57" t="str">
            <v>Stephanie Wellington</v>
          </cell>
          <cell r="R57" t="str">
            <v>604-699-2356</v>
          </cell>
          <cell r="S57" t="str">
            <v>stephanie.wellington@rbc.com</v>
          </cell>
        </row>
        <row r="58">
          <cell r="A58" t="str">
            <v>W11</v>
          </cell>
          <cell r="B58" t="str">
            <v>Southern Alberta, Manitoba, Northern Ontario</v>
          </cell>
          <cell r="C58" t="str">
            <v>Rhealynne Ries</v>
          </cell>
          <cell r="D58" t="str">
            <v>Wealth</v>
          </cell>
          <cell r="E58" t="str">
            <v>403-606-3168</v>
          </cell>
          <cell r="F58" t="str">
            <v>rhealynne.ries@rbc.com</v>
          </cell>
          <cell r="N58" t="str">
            <v>Jeffery Ng</v>
          </cell>
          <cell r="O58" t="str">
            <v>604-699-2438</v>
          </cell>
          <cell r="P58" t="str">
            <v>jeffery.ng@rbc.com</v>
          </cell>
          <cell r="Q58" t="str">
            <v>Keni Ng</v>
          </cell>
          <cell r="R58" t="str">
            <v>604-699-2341</v>
          </cell>
          <cell r="S58" t="str">
            <v>kenihon.ng@rbc.com</v>
          </cell>
        </row>
        <row r="59">
          <cell r="A59" t="str">
            <v>W12</v>
          </cell>
          <cell r="B59" t="str">
            <v>British Columbia, Yukon</v>
          </cell>
          <cell r="C59" t="str">
            <v>Mike Jackson</v>
          </cell>
          <cell r="D59" t="str">
            <v>Wealth</v>
          </cell>
          <cell r="E59" t="str">
            <v>604-699-2345</v>
          </cell>
          <cell r="F59" t="str">
            <v>mike.jackson@rbc.com</v>
          </cell>
          <cell r="N59" t="str">
            <v>Matthew To</v>
          </cell>
          <cell r="O59" t="str">
            <v>604-699-2350</v>
          </cell>
          <cell r="P59" t="str">
            <v>matthew.to@rbc.com</v>
          </cell>
          <cell r="Q59" t="str">
            <v>Stephanie Wellington</v>
          </cell>
          <cell r="R59" t="str">
            <v>604-699-2356</v>
          </cell>
          <cell r="S59" t="str">
            <v>stephanie.wellington@rbc.com</v>
          </cell>
        </row>
        <row r="60">
          <cell r="A60" t="str">
            <v>W13</v>
          </cell>
          <cell r="B60" t="str">
            <v>Northern Alberta, Saskatchewan</v>
          </cell>
          <cell r="C60" t="str">
            <v>Toby Graham</v>
          </cell>
          <cell r="D60" t="str">
            <v>Wealth</v>
          </cell>
          <cell r="E60" t="str">
            <v>587-920-5613</v>
          </cell>
          <cell r="F60" t="str">
            <v>toby.graham@rbc.com</v>
          </cell>
          <cell r="N60" t="str">
            <v>Erik Hamar</v>
          </cell>
          <cell r="O60" t="str">
            <v>604-299-2981</v>
          </cell>
          <cell r="P60" t="str">
            <v>eric.hamar@rbc.com</v>
          </cell>
          <cell r="Q60" t="str">
            <v>Stephanie Wellington</v>
          </cell>
          <cell r="R60" t="str">
            <v>604-699-2356</v>
          </cell>
          <cell r="S60" t="str">
            <v>stephanie.wellington@rbc.com</v>
          </cell>
        </row>
        <row r="61">
          <cell r="A61" t="str">
            <v>W14</v>
          </cell>
          <cell r="B61" t="str">
            <v>Southern Alberta, Manitoba, Northern Ontario</v>
          </cell>
          <cell r="C61" t="str">
            <v>Rhealynne Ries</v>
          </cell>
          <cell r="D61" t="str">
            <v>Annuities</v>
          </cell>
          <cell r="E61" t="str">
            <v>403-606-3168</v>
          </cell>
          <cell r="F61" t="str">
            <v>rhealynne.ries@rbc.com</v>
          </cell>
          <cell r="N61" t="str">
            <v>Jeffery Ng</v>
          </cell>
          <cell r="O61" t="str">
            <v>604-699-2438</v>
          </cell>
          <cell r="P61" t="str">
            <v>jeffery.ng@rbc.com</v>
          </cell>
          <cell r="Q61" t="str">
            <v>Keni Ng</v>
          </cell>
          <cell r="R61" t="str">
            <v>604-699-2341</v>
          </cell>
          <cell r="S61" t="str">
            <v>kenihon.ng@rbc.com</v>
          </cell>
        </row>
        <row r="62">
          <cell r="A62" t="str">
            <v>W15</v>
          </cell>
          <cell r="B62" t="str">
            <v>British Columbia, Yukon</v>
          </cell>
          <cell r="C62" t="str">
            <v>Mike Jackson</v>
          </cell>
          <cell r="D62" t="str">
            <v>Annuities</v>
          </cell>
          <cell r="E62" t="str">
            <v>604-699-2345</v>
          </cell>
          <cell r="F62" t="str">
            <v>mike.jackson@rbc.com</v>
          </cell>
          <cell r="N62" t="str">
            <v>Matthew To</v>
          </cell>
          <cell r="O62" t="str">
            <v>604-699-2350</v>
          </cell>
          <cell r="P62" t="str">
            <v>matthew.to@rbc.com</v>
          </cell>
          <cell r="Q62" t="str">
            <v>Stephanie Wellington</v>
          </cell>
          <cell r="R62" t="str">
            <v>604-699-2356</v>
          </cell>
          <cell r="S62" t="str">
            <v>stephanie.wellington@rbc.com</v>
          </cell>
        </row>
        <row r="64">
          <cell r="B64" t="str">
            <v>EAST | 1 Place Ville Marie, 7th Floor, North Wing, Montreal, QC  H3C 3A9 | Toll Free: 1-800-567-1648 | Fax: 514-954-1206</v>
          </cell>
        </row>
        <row r="65">
          <cell r="A65" t="str">
            <v>Code</v>
          </cell>
          <cell r="B65" t="str">
            <v>Region</v>
          </cell>
          <cell r="C65" t="str">
            <v xml:space="preserve">Sales Consultant </v>
          </cell>
          <cell r="N65" t="str">
            <v>Inside Sales Consultant</v>
          </cell>
          <cell r="Q65" t="str">
            <v>Sales Support Representative</v>
          </cell>
        </row>
        <row r="66">
          <cell r="C66" t="str">
            <v>Name</v>
          </cell>
          <cell r="D66" t="str">
            <v>LB/Wealth</v>
          </cell>
          <cell r="E66" t="str">
            <v xml:space="preserve">Phone </v>
          </cell>
          <cell r="F66" t="str">
            <v>Email</v>
          </cell>
          <cell r="N66" t="str">
            <v>Name</v>
          </cell>
          <cell r="O66" t="str">
            <v>Phone</v>
          </cell>
          <cell r="P66" t="str">
            <v>Email</v>
          </cell>
          <cell r="Q66" t="str">
            <v>Name</v>
          </cell>
          <cell r="R66" t="str">
            <v>Phone</v>
          </cell>
          <cell r="S66" t="str">
            <v>Email</v>
          </cell>
        </row>
        <row r="67">
          <cell r="A67">
            <v>7</v>
          </cell>
          <cell r="B67" t="str">
            <v>Eastern Region - Regional Vice-President</v>
          </cell>
          <cell r="C67" t="str">
            <v>Sheena Toso</v>
          </cell>
          <cell r="D67" t="str">
            <v>All</v>
          </cell>
          <cell r="E67" t="str">
            <v>514-954-4789</v>
          </cell>
          <cell r="F67" t="str">
            <v>sheena.toso@rbc.com</v>
          </cell>
        </row>
        <row r="68">
          <cell r="A68">
            <v>15</v>
          </cell>
          <cell r="B68" t="str">
            <v>Eastern Region - Inside Sales Manager</v>
          </cell>
          <cell r="C68" t="str">
            <v>Nanga Mukadi</v>
          </cell>
          <cell r="D68" t="str">
            <v>All</v>
          </cell>
          <cell r="E68" t="str">
            <v>514-954-4787</v>
          </cell>
          <cell r="F68" t="str">
            <v>nanga.mukadi@rbc.com</v>
          </cell>
          <cell r="N68" t="str">
            <v>Nanga Mukadi</v>
          </cell>
          <cell r="O68" t="str">
            <v>514-954-4787</v>
          </cell>
          <cell r="P68" t="str">
            <v>nanga.mukadi@rbc.com</v>
          </cell>
          <cell r="Q68" t="str">
            <v xml:space="preserve"> </v>
          </cell>
          <cell r="R68" t="str">
            <v xml:space="preserve"> </v>
          </cell>
          <cell r="S68" t="str">
            <v xml:space="preserve"> </v>
          </cell>
        </row>
        <row r="69">
          <cell r="A69">
            <v>16</v>
          </cell>
          <cell r="B69" t="str">
            <v>Eastern Region - Sales Support Manager</v>
          </cell>
          <cell r="C69" t="str">
            <v>Xavier De Montigny</v>
          </cell>
          <cell r="D69" t="str">
            <v>All</v>
          </cell>
          <cell r="E69" t="str">
            <v>514-392-7104</v>
          </cell>
          <cell r="F69" t="str">
            <v>xavier.demontigny@rbc.com</v>
          </cell>
          <cell r="N69" t="str">
            <v xml:space="preserve"> </v>
          </cell>
          <cell r="O69" t="str">
            <v xml:space="preserve"> </v>
          </cell>
          <cell r="P69" t="str">
            <v xml:space="preserve"> </v>
          </cell>
          <cell r="Q69" t="str">
            <v>Xavier De Montigny</v>
          </cell>
          <cell r="R69" t="str">
            <v>514-392-7104</v>
          </cell>
          <cell r="S69" t="str">
            <v>xavier.demontigny@rbc.com</v>
          </cell>
        </row>
        <row r="70">
          <cell r="A70" t="str">
            <v>E1</v>
          </cell>
          <cell r="B70" t="str">
            <v>Montreal</v>
          </cell>
          <cell r="C70" t="str">
            <v>Benoit Orphanos</v>
          </cell>
          <cell r="D70" t="str">
            <v>Life LB</v>
          </cell>
          <cell r="E70" t="str">
            <v>514-262-8186</v>
          </cell>
          <cell r="F70" t="str">
            <v>benoit.orphanos@rbc.com</v>
          </cell>
          <cell r="N70" t="str">
            <v>Teresa Barrientos</v>
          </cell>
          <cell r="O70" t="str">
            <v>514-954-4770</v>
          </cell>
          <cell r="P70" t="str">
            <v>teresa.barrientos@rbc.com</v>
          </cell>
          <cell r="Q70" t="str">
            <v>Sylvie Desmarais</v>
          </cell>
          <cell r="R70" t="str">
            <v>514-954-4783</v>
          </cell>
          <cell r="S70" t="str">
            <v>sylvie.desmarais@rbc.com</v>
          </cell>
        </row>
        <row r="71">
          <cell r="A71" t="str">
            <v>E1a</v>
          </cell>
          <cell r="B71" t="str">
            <v>Quebec</v>
          </cell>
          <cell r="C71" t="str">
            <v>Benoit Orphanos</v>
          </cell>
          <cell r="D71" t="str">
            <v>Life LB</v>
          </cell>
          <cell r="E71" t="str">
            <v>514-262-8186</v>
          </cell>
          <cell r="F71" t="str">
            <v>benoit.orphanos@rbc.com</v>
          </cell>
          <cell r="N71" t="str">
            <v>Teresa Barrientos</v>
          </cell>
          <cell r="O71" t="str">
            <v>514-954-4770</v>
          </cell>
          <cell r="P71" t="str">
            <v>teresa.barrientos@rbc.com</v>
          </cell>
          <cell r="Q71" t="str">
            <v>Sylvie Desmarais</v>
          </cell>
          <cell r="R71" t="str">
            <v>514-954-4783</v>
          </cell>
          <cell r="S71" t="str">
            <v>sylvie.desmarais@rbc.com</v>
          </cell>
        </row>
        <row r="72">
          <cell r="A72" t="str">
            <v>E1b</v>
          </cell>
          <cell r="B72" t="str">
            <v>Ottawa</v>
          </cell>
          <cell r="C72" t="str">
            <v>Benoit Orphanos</v>
          </cell>
          <cell r="D72" t="str">
            <v>Life LB</v>
          </cell>
          <cell r="E72" t="str">
            <v>514-262-8186</v>
          </cell>
          <cell r="F72" t="str">
            <v>benoit.orphanos@rbc.com</v>
          </cell>
          <cell r="N72" t="str">
            <v>Teresa Barrientos</v>
          </cell>
          <cell r="O72" t="str">
            <v>514-954-4770</v>
          </cell>
          <cell r="P72" t="str">
            <v>teresa.barrientos@rbc.com</v>
          </cell>
          <cell r="Q72" t="str">
            <v>Sylvie Desmarais</v>
          </cell>
          <cell r="R72" t="str">
            <v>514-954-4783</v>
          </cell>
          <cell r="S72" t="str">
            <v>sylvie.desmarais@rbc.com</v>
          </cell>
        </row>
        <row r="73">
          <cell r="A73" t="str">
            <v>E2</v>
          </cell>
          <cell r="B73" t="str">
            <v>Maritimes</v>
          </cell>
          <cell r="C73" t="str">
            <v>Trevor Thompson</v>
          </cell>
          <cell r="D73" t="str">
            <v>Life LB</v>
          </cell>
          <cell r="E73" t="str">
            <v>902-220-8188</v>
          </cell>
          <cell r="F73" t="str">
            <v>trevor.thompson@rbc.com</v>
          </cell>
          <cell r="N73" t="str">
            <v>Jerry Louissaint</v>
          </cell>
          <cell r="O73" t="str">
            <v>514-954-4776</v>
          </cell>
          <cell r="P73" t="str">
            <v>jerry.louissaint@rbc.com</v>
          </cell>
          <cell r="Q73" t="str">
            <v>Laura Berardi</v>
          </cell>
          <cell r="R73" t="str">
            <v>514-954-4507</v>
          </cell>
          <cell r="S73" t="str">
            <v>laura.berardi@rbc.com</v>
          </cell>
        </row>
        <row r="74">
          <cell r="A74" t="str">
            <v>E3</v>
          </cell>
          <cell r="B74" t="str">
            <v>Ottawa</v>
          </cell>
          <cell r="C74" t="str">
            <v>Ardy Heidari</v>
          </cell>
          <cell r="D74" t="str">
            <v>Life LB</v>
          </cell>
          <cell r="E74" t="str">
            <v>514-954-4788</v>
          </cell>
          <cell r="F74" t="str">
            <v>ardy.heidari@rbc.com</v>
          </cell>
          <cell r="N74" t="str">
            <v>Adriano Dos Santos</v>
          </cell>
          <cell r="O74" t="str">
            <v>514 954 4751</v>
          </cell>
          <cell r="P74" t="str">
            <v>adriano.dossantos@rbc.com</v>
          </cell>
          <cell r="Q74" t="str">
            <v>Laura Berardi</v>
          </cell>
          <cell r="R74" t="str">
            <v>514-954-4507</v>
          </cell>
          <cell r="S74" t="str">
            <v>laura.berardi@rbc.com</v>
          </cell>
        </row>
        <row r="75">
          <cell r="A75" t="str">
            <v>E3a</v>
          </cell>
          <cell r="B75" t="str">
            <v>Montreal</v>
          </cell>
          <cell r="C75" t="str">
            <v>Ardy Heidari</v>
          </cell>
          <cell r="D75" t="str">
            <v>Life LB</v>
          </cell>
          <cell r="E75" t="str">
            <v>514-954-4788</v>
          </cell>
          <cell r="F75" t="str">
            <v>ardy.heidari@rbc.com</v>
          </cell>
          <cell r="N75" t="str">
            <v>Adriano Dos Santos</v>
          </cell>
          <cell r="O75" t="str">
            <v>514 954 4751</v>
          </cell>
          <cell r="P75" t="str">
            <v>adriano.dossantos@rbc.com</v>
          </cell>
          <cell r="Q75" t="str">
            <v>Laura Berardi</v>
          </cell>
          <cell r="R75" t="str">
            <v>514-954-4507</v>
          </cell>
          <cell r="S75" t="str">
            <v>laura.berardi@rbc.com</v>
          </cell>
        </row>
        <row r="76">
          <cell r="A76" t="str">
            <v>E3b</v>
          </cell>
          <cell r="B76" t="str">
            <v>Ottawa and Montreal</v>
          </cell>
          <cell r="C76" t="str">
            <v>Ardy Heidari</v>
          </cell>
          <cell r="D76" t="str">
            <v>Life LB</v>
          </cell>
          <cell r="E76" t="str">
            <v>514-954-4788</v>
          </cell>
          <cell r="F76" t="str">
            <v>ardy.heidari@rbc.com</v>
          </cell>
        </row>
        <row r="77">
          <cell r="A77" t="str">
            <v>E4</v>
          </cell>
          <cell r="B77" t="str">
            <v>Quebec City</v>
          </cell>
          <cell r="C77" t="str">
            <v>Richard Jean</v>
          </cell>
          <cell r="D77" t="str">
            <v>Life LB</v>
          </cell>
          <cell r="E77" t="str">
            <v>418-933-6505</v>
          </cell>
          <cell r="F77" t="str">
            <v>richard.j.jean@rbc.com</v>
          </cell>
          <cell r="N77" t="str">
            <v>Zaida Dhanji</v>
          </cell>
          <cell r="O77" t="str">
            <v>514-954-4504</v>
          </cell>
          <cell r="P77" t="str">
            <v>zaida.dhanji@rbc.com</v>
          </cell>
          <cell r="Q77" t="str">
            <v>Joane Coutu</v>
          </cell>
          <cell r="R77" t="str">
            <v>514-954-4786</v>
          </cell>
          <cell r="S77" t="str">
            <v>joane.coutu@rbc.com</v>
          </cell>
        </row>
        <row r="78">
          <cell r="A78" t="str">
            <v>E5</v>
          </cell>
          <cell r="B78" t="str">
            <v>Montreal</v>
          </cell>
          <cell r="C78" t="str">
            <v>Richard Rochon</v>
          </cell>
          <cell r="D78" t="str">
            <v>Life LB</v>
          </cell>
          <cell r="E78" t="str">
            <v>514-954-4781</v>
          </cell>
          <cell r="F78" t="str">
            <v>richard.rochon@rbc.com</v>
          </cell>
          <cell r="N78" t="str">
            <v>Magda Dorcelus</v>
          </cell>
          <cell r="O78" t="str">
            <v>514-954-4792</v>
          </cell>
          <cell r="P78" t="str">
            <v>magda.dorcelus@rbc.com</v>
          </cell>
          <cell r="Q78" t="str">
            <v>Hichem Zayati</v>
          </cell>
          <cell r="R78" t="str">
            <v>514-954-4751</v>
          </cell>
          <cell r="S78" t="str">
            <v>hichem.zayati@rbc.com</v>
          </cell>
        </row>
        <row r="79">
          <cell r="A79" t="str">
            <v>E5a</v>
          </cell>
          <cell r="B79" t="str">
            <v>Sun Life</v>
          </cell>
          <cell r="C79" t="str">
            <v>Richard Rochon</v>
          </cell>
          <cell r="D79" t="str">
            <v>Life LB</v>
          </cell>
          <cell r="E79" t="str">
            <v>514-954-4781</v>
          </cell>
          <cell r="F79" t="str">
            <v>richard.rochon@rbc.com</v>
          </cell>
          <cell r="N79" t="str">
            <v>Magda Dorcelus</v>
          </cell>
          <cell r="O79" t="str">
            <v>514-954-4792</v>
          </cell>
          <cell r="P79" t="str">
            <v>magda.dorcelus@rbc.com</v>
          </cell>
          <cell r="Q79" t="str">
            <v>Hichem Zayati</v>
          </cell>
          <cell r="R79" t="str">
            <v>514-954-4751</v>
          </cell>
          <cell r="S79" t="str">
            <v>hichem.zayati@rbc.com</v>
          </cell>
        </row>
        <row r="80">
          <cell r="A80" t="str">
            <v>E7</v>
          </cell>
          <cell r="B80" t="str">
            <v>Atlantic/Montreal/Quebec City</v>
          </cell>
          <cell r="C80" t="str">
            <v>David Stannard</v>
          </cell>
          <cell r="D80" t="str">
            <v>Wealth</v>
          </cell>
          <cell r="E80" t="str">
            <v>514-954-4782</v>
          </cell>
          <cell r="F80" t="str">
            <v>david.stannard@rbc.com</v>
          </cell>
          <cell r="N80" t="str">
            <v>Richard Britnell</v>
          </cell>
          <cell r="O80" t="str">
            <v>514-954-4505</v>
          </cell>
          <cell r="P80" t="str">
            <v>richard.britnell@rbc.com</v>
          </cell>
          <cell r="Q80" t="str">
            <v>Vincent Delia-Lavictoire</v>
          </cell>
          <cell r="R80" t="str">
            <v>514-954-4795</v>
          </cell>
          <cell r="S80" t="str">
            <v>vincent.delia-lavictoire@rbc.com</v>
          </cell>
        </row>
        <row r="81">
          <cell r="A81" t="str">
            <v>E7a</v>
          </cell>
          <cell r="B81" t="str">
            <v>Montreal/Maritimes</v>
          </cell>
          <cell r="C81" t="str">
            <v>David Stannard</v>
          </cell>
          <cell r="D81" t="str">
            <v>Annuities</v>
          </cell>
          <cell r="E81" t="str">
            <v>514-954-4782</v>
          </cell>
          <cell r="F81" t="str">
            <v>david.stannard@rbc.com</v>
          </cell>
          <cell r="N81" t="str">
            <v>Richard Britnell</v>
          </cell>
          <cell r="O81" t="str">
            <v>514-954-4505</v>
          </cell>
          <cell r="P81" t="str">
            <v>richard.britnell@rbc.com</v>
          </cell>
          <cell r="Q81" t="str">
            <v>Vincent Delia-Lavictoire</v>
          </cell>
          <cell r="R81" t="str">
            <v>514-954-4795</v>
          </cell>
          <cell r="S81" t="str">
            <v>vincent.delia-lavictoire@rbc.com</v>
          </cell>
        </row>
        <row r="82">
          <cell r="A82" t="str">
            <v>E7b</v>
          </cell>
          <cell r="B82" t="str">
            <v>Maritimes</v>
          </cell>
          <cell r="C82" t="str">
            <v>David Stannard</v>
          </cell>
          <cell r="D82" t="str">
            <v>Wealth</v>
          </cell>
          <cell r="E82" t="str">
            <v>514-954-4782</v>
          </cell>
          <cell r="F82" t="str">
            <v>david.stannard@rbc.com</v>
          </cell>
          <cell r="N82" t="str">
            <v>Richard Britnell</v>
          </cell>
          <cell r="O82" t="str">
            <v>514-954-4505</v>
          </cell>
          <cell r="P82" t="str">
            <v>richard.britnell@rbc.com</v>
          </cell>
          <cell r="Q82" t="str">
            <v>Vincent Delia-Lavictoire</v>
          </cell>
          <cell r="R82" t="str">
            <v>514-954-4795</v>
          </cell>
          <cell r="S82" t="str">
            <v>vincent.delia-lavictoire@rbc.com</v>
          </cell>
        </row>
        <row r="83">
          <cell r="A83" t="str">
            <v>E8</v>
          </cell>
          <cell r="B83" t="str">
            <v>Montreal/Ottawa/Quebec Surrounding Regions</v>
          </cell>
          <cell r="C83" t="str">
            <v>Real Ethier</v>
          </cell>
          <cell r="D83" t="str">
            <v>Wealth</v>
          </cell>
          <cell r="E83" t="str">
            <v>514-476-8134</v>
          </cell>
          <cell r="F83" t="str">
            <v>real.ethier@rbc.com</v>
          </cell>
          <cell r="N83" t="str">
            <v>Gabriel Ducasse</v>
          </cell>
          <cell r="O83" t="str">
            <v>514-954-4505</v>
          </cell>
          <cell r="P83" t="str">
            <v>gabriel.ducasse@rbc.com</v>
          </cell>
          <cell r="Q83" t="str">
            <v>Catalina Astudillo Caro</v>
          </cell>
          <cell r="R83" t="str">
            <v>514-954-8823</v>
          </cell>
          <cell r="S83" t="str">
            <v>catalina.astudillocaro@rbc.com</v>
          </cell>
        </row>
        <row r="84">
          <cell r="A84" t="str">
            <v>E8a</v>
          </cell>
          <cell r="B84" t="str">
            <v>Ottawa</v>
          </cell>
          <cell r="C84" t="str">
            <v>Real Ethier</v>
          </cell>
          <cell r="D84" t="str">
            <v>Annuities</v>
          </cell>
          <cell r="E84" t="str">
            <v>514-476-8134</v>
          </cell>
          <cell r="F84" t="str">
            <v>real.ethier@rbc.com</v>
          </cell>
          <cell r="N84" t="str">
            <v>Gabriel Ducasse</v>
          </cell>
          <cell r="O84" t="str">
            <v>514-954-4505</v>
          </cell>
          <cell r="P84" t="str">
            <v>gabriel.ducasse@rbc.com</v>
          </cell>
          <cell r="Q84" t="str">
            <v>Catalina Astudillo Caro</v>
          </cell>
          <cell r="R84" t="str">
            <v>514-954-8823</v>
          </cell>
          <cell r="S84" t="str">
            <v>catalina.astudillocaro@rbc.com</v>
          </cell>
        </row>
        <row r="85">
          <cell r="A85" t="str">
            <v>E12</v>
          </cell>
          <cell r="B85" t="str">
            <v>Atlantic/Montreal/Quebec City</v>
          </cell>
          <cell r="C85" t="str">
            <v>David Stannard</v>
          </cell>
          <cell r="D85" t="str">
            <v>Annuities</v>
          </cell>
          <cell r="E85" t="str">
            <v>514-954-4782</v>
          </cell>
          <cell r="F85" t="str">
            <v>david.stannard@rbc.com</v>
          </cell>
          <cell r="N85" t="str">
            <v>Richard Britnell</v>
          </cell>
          <cell r="O85" t="str">
            <v>514-954-4505</v>
          </cell>
          <cell r="P85" t="str">
            <v>richard.britnell@rbc.com</v>
          </cell>
          <cell r="Q85" t="str">
            <v>Vincent Delia-Lavictoire</v>
          </cell>
          <cell r="R85" t="str">
            <v>514-954-4795</v>
          </cell>
          <cell r="S85" t="str">
            <v>vincent.delia-lavictoire@rbc.com</v>
          </cell>
        </row>
        <row r="86">
          <cell r="A86" t="str">
            <v>E12a</v>
          </cell>
          <cell r="B86" t="str">
            <v>Maritimes</v>
          </cell>
          <cell r="C86" t="str">
            <v>David Stannard</v>
          </cell>
          <cell r="D86" t="str">
            <v>Annuities</v>
          </cell>
          <cell r="E86" t="str">
            <v>514-954-4782</v>
          </cell>
          <cell r="F86" t="str">
            <v>david.stannard@rbc.com</v>
          </cell>
          <cell r="N86" t="str">
            <v>Richard Britnell</v>
          </cell>
          <cell r="O86" t="str">
            <v>514-954-4505</v>
          </cell>
          <cell r="P86" t="str">
            <v>richard.britnell@rbc.com</v>
          </cell>
          <cell r="Q86" t="str">
            <v>Vincent Delia-Lavictoire</v>
          </cell>
          <cell r="R86" t="str">
            <v>514-954-4795</v>
          </cell>
          <cell r="S86" t="str">
            <v>vincent.delia-lavictoire@rbc.com</v>
          </cell>
        </row>
        <row r="87">
          <cell r="A87" t="str">
            <v>E12b</v>
          </cell>
          <cell r="B87" t="str">
            <v>Montreal</v>
          </cell>
          <cell r="C87" t="str">
            <v>David Stannard</v>
          </cell>
          <cell r="D87" t="str">
            <v>Annuities</v>
          </cell>
          <cell r="E87" t="str">
            <v>514-954-4782</v>
          </cell>
          <cell r="F87" t="str">
            <v>david.stannard@rbc.com</v>
          </cell>
          <cell r="N87" t="str">
            <v>Richard Britnell</v>
          </cell>
          <cell r="O87" t="str">
            <v>514-954-4505</v>
          </cell>
          <cell r="P87" t="str">
            <v>richard.britnell@rbc.com</v>
          </cell>
          <cell r="Q87" t="str">
            <v>Vincent Delia-Lavictoire</v>
          </cell>
          <cell r="R87" t="str">
            <v>514-954-4795</v>
          </cell>
          <cell r="S87" t="str">
            <v>vincent.delia-lavictoire@rbc.com</v>
          </cell>
        </row>
        <row r="88">
          <cell r="A88" t="str">
            <v>E12c</v>
          </cell>
          <cell r="B88" t="str">
            <v>Maritimes</v>
          </cell>
          <cell r="C88" t="str">
            <v>David Stannard</v>
          </cell>
          <cell r="D88" t="str">
            <v>Wealth</v>
          </cell>
          <cell r="E88" t="str">
            <v>514-954-4782</v>
          </cell>
          <cell r="F88" t="str">
            <v>david.stannard@rbc.com</v>
          </cell>
          <cell r="N88" t="str">
            <v>Richard Britnell</v>
          </cell>
          <cell r="O88" t="str">
            <v>514-954-4505</v>
          </cell>
          <cell r="P88" t="str">
            <v>richard.britnell@rbc.com</v>
          </cell>
          <cell r="Q88" t="str">
            <v>Vincent Delia-Lavictoire</v>
          </cell>
          <cell r="R88" t="str">
            <v>514-954-4795</v>
          </cell>
          <cell r="S88" t="str">
            <v>vincent.delia-lavictoire@rbc.com</v>
          </cell>
        </row>
        <row r="89">
          <cell r="A89" t="str">
            <v>E13</v>
          </cell>
          <cell r="B89" t="str">
            <v>Montreal/Ottawa/Surrounding Regions</v>
          </cell>
          <cell r="C89" t="str">
            <v>Real Ethier</v>
          </cell>
          <cell r="D89" t="str">
            <v>Annuities</v>
          </cell>
          <cell r="E89" t="str">
            <v>514-476-8134</v>
          </cell>
          <cell r="F89" t="str">
            <v>real.ethier@rbc.com</v>
          </cell>
          <cell r="N89" t="str">
            <v>Gabriel Ducasse</v>
          </cell>
          <cell r="O89" t="str">
            <v>514-954-4505</v>
          </cell>
          <cell r="P89" t="str">
            <v>gabriel.ducasse@rbc.com</v>
          </cell>
          <cell r="Q89" t="str">
            <v>Catalina Astudillo Caro</v>
          </cell>
          <cell r="R89" t="str">
            <v>514-954-8823</v>
          </cell>
          <cell r="S89" t="str">
            <v>catalina.astudillocaro@rbc.com</v>
          </cell>
        </row>
        <row r="90">
          <cell r="A90" t="str">
            <v>E13a</v>
          </cell>
          <cell r="B90" t="str">
            <v>Ottawa</v>
          </cell>
          <cell r="C90" t="str">
            <v>Real Ethier</v>
          </cell>
          <cell r="D90" t="str">
            <v>Annuities</v>
          </cell>
          <cell r="E90" t="str">
            <v>514-476-8134</v>
          </cell>
          <cell r="F90" t="str">
            <v>real.ethier@rbc.com</v>
          </cell>
          <cell r="N90" t="str">
            <v>Gabriel Ducasse</v>
          </cell>
          <cell r="O90" t="str">
            <v>514-954-4505</v>
          </cell>
          <cell r="P90" t="str">
            <v>gabriel.ducasse@rbc.com</v>
          </cell>
          <cell r="Q90" t="str">
            <v>Catalina Astudillo Caro</v>
          </cell>
          <cell r="R90" t="str">
            <v>514-954-8823</v>
          </cell>
          <cell r="S90" t="str">
            <v>catalina.astudillocaro@rbc.com</v>
          </cell>
        </row>
        <row r="91">
          <cell r="A91" t="str">
            <v>E13b</v>
          </cell>
          <cell r="B91" t="str">
            <v>Quebec</v>
          </cell>
          <cell r="C91" t="str">
            <v>Real Ethier</v>
          </cell>
          <cell r="D91" t="str">
            <v>Annuities</v>
          </cell>
          <cell r="E91" t="str">
            <v>514-476-8134</v>
          </cell>
          <cell r="F91" t="str">
            <v>real.ethier@rbc.com</v>
          </cell>
          <cell r="N91" t="str">
            <v>Gabriel Ducasse</v>
          </cell>
          <cell r="O91" t="str">
            <v>514-954-4505</v>
          </cell>
          <cell r="P91" t="str">
            <v>gabriel.ducasse@rbc.com</v>
          </cell>
          <cell r="Q91" t="str">
            <v>Catalina Astudillo Caro</v>
          </cell>
          <cell r="R91" t="str">
            <v>514-954-8823</v>
          </cell>
          <cell r="S91" t="str">
            <v>catalina.astudillocaro@rbc.com</v>
          </cell>
        </row>
        <row r="92">
          <cell r="A92" t="str">
            <v>E13c</v>
          </cell>
          <cell r="B92" t="str">
            <v>Ottawa</v>
          </cell>
          <cell r="C92" t="str">
            <v>Real Ethier</v>
          </cell>
          <cell r="D92" t="str">
            <v>Wealth</v>
          </cell>
          <cell r="E92" t="str">
            <v>514-476-8134</v>
          </cell>
          <cell r="F92" t="str">
            <v>real.ethier@rbc.com</v>
          </cell>
          <cell r="N92" t="str">
            <v>Gabriel Ducasse</v>
          </cell>
          <cell r="O92" t="str">
            <v>514-954-4505</v>
          </cell>
          <cell r="P92" t="str">
            <v>gabriel.ducasse@rbc.com</v>
          </cell>
          <cell r="Q92" t="str">
            <v>Catalina Astudillo Caro</v>
          </cell>
          <cell r="R92" t="str">
            <v>514-954-8823</v>
          </cell>
          <cell r="S92" t="str">
            <v>catalina.astudillocaro@rbc.com</v>
          </cell>
        </row>
        <row r="93">
          <cell r="A93" t="str">
            <v>E10</v>
          </cell>
          <cell r="B93" t="str">
            <v xml:space="preserve">Montreal </v>
          </cell>
          <cell r="C93" t="str">
            <v>Mariane Ringuette</v>
          </cell>
          <cell r="D93" t="str">
            <v>Life LB</v>
          </cell>
          <cell r="E93" t="str">
            <v>514-451-5406</v>
          </cell>
          <cell r="F93" t="str">
            <v>mariane.ringuette@rbc.com</v>
          </cell>
          <cell r="N93" t="str">
            <v>Lydie St-Jacques</v>
          </cell>
          <cell r="O93" t="str">
            <v>514-954-4798</v>
          </cell>
          <cell r="P93" t="str">
            <v>lydie.st-jacques@rbc.com</v>
          </cell>
          <cell r="Q93" t="str">
            <v>Akeem Courtois</v>
          </cell>
          <cell r="R93" t="str">
            <v>514-954-4759</v>
          </cell>
          <cell r="S93" t="str">
            <v>akeem.courtois@rbc.com</v>
          </cell>
        </row>
        <row r="94">
          <cell r="A94" t="str">
            <v>E11</v>
          </cell>
          <cell r="B94" t="str">
            <v>Quebec City &amp; Surrounding Regions</v>
          </cell>
          <cell r="C94" t="str">
            <v>Guillaume Michaud</v>
          </cell>
          <cell r="D94" t="str">
            <v>Life LB</v>
          </cell>
          <cell r="E94" t="str">
            <v>418-446-7759</v>
          </cell>
          <cell r="F94" t="str">
            <v>guillaume.michaud@rbc.com</v>
          </cell>
          <cell r="N94" t="str">
            <v>Elise Loube Koum</v>
          </cell>
          <cell r="O94" t="str">
            <v>514-954-4778</v>
          </cell>
          <cell r="P94" t="str">
            <v>elise.loubekoum@rbc.com</v>
          </cell>
          <cell r="Q94" t="str">
            <v>Akeem Courtois</v>
          </cell>
          <cell r="R94" t="str">
            <v>514-954-4759</v>
          </cell>
          <cell r="S94" t="str">
            <v>akeem.courtois@rbc.com</v>
          </cell>
        </row>
        <row r="95">
          <cell r="A95" t="str">
            <v>EDS</v>
          </cell>
          <cell r="B95" t="str">
            <v>Quebec City &amp; Surrounding Regions</v>
          </cell>
          <cell r="C95" t="str">
            <v>Real Ethier</v>
          </cell>
          <cell r="D95" t="str">
            <v>Wealth</v>
          </cell>
          <cell r="E95" t="str">
            <v>514-476-8134</v>
          </cell>
          <cell r="F95" t="str">
            <v>real.ethier@rbc.com</v>
          </cell>
          <cell r="N95" t="str">
            <v>Gabriel Ducasse</v>
          </cell>
          <cell r="O95" t="str">
            <v>514-954-4505</v>
          </cell>
          <cell r="P95" t="str">
            <v>gabriel.ducasse@rbc.com</v>
          </cell>
          <cell r="Q95" t="str">
            <v>Catalina Astudillo Caro</v>
          </cell>
          <cell r="R95" t="str">
            <v>514-954-8823</v>
          </cell>
          <cell r="S95" t="str">
            <v>catalina.astudillocaro@rbc.com</v>
          </cell>
        </row>
        <row r="96">
          <cell r="A96" t="str">
            <v>EDS1</v>
          </cell>
          <cell r="B96" t="str">
            <v>Quebec City &amp; Surrounding Regions</v>
          </cell>
          <cell r="C96" t="str">
            <v>Real Ethier</v>
          </cell>
          <cell r="D96" t="str">
            <v>Annuities</v>
          </cell>
          <cell r="E96" t="str">
            <v>514-476-8134</v>
          </cell>
          <cell r="F96" t="str">
            <v>real.ethier@rbc.com</v>
          </cell>
          <cell r="N96" t="str">
            <v>Gabriel Ducasse</v>
          </cell>
          <cell r="O96" t="str">
            <v>514-954-4505</v>
          </cell>
          <cell r="P96" t="str">
            <v>gabriel.ducasse@rbc.com</v>
          </cell>
          <cell r="Q96" t="str">
            <v>Catalina Astudillo Caro</v>
          </cell>
          <cell r="R96" t="str">
            <v>514-954-8823</v>
          </cell>
          <cell r="S96" t="str">
            <v>catalina.astudillocaro@rbc.com</v>
          </cell>
        </row>
        <row r="97">
          <cell r="A97" t="str">
            <v>EDS2</v>
          </cell>
          <cell r="B97" t="str">
            <v>Montreal &amp; Surrounding Regions</v>
          </cell>
          <cell r="C97" t="str">
            <v>David Stannard</v>
          </cell>
          <cell r="D97" t="str">
            <v>Wealth</v>
          </cell>
          <cell r="E97" t="str">
            <v>514-954-4782</v>
          </cell>
          <cell r="F97" t="str">
            <v>david.stannard@rbc.com</v>
          </cell>
          <cell r="N97" t="str">
            <v>Richard Britnell</v>
          </cell>
          <cell r="O97" t="str">
            <v>514-954-4505</v>
          </cell>
          <cell r="P97" t="str">
            <v>richard.britnell@rbc.com</v>
          </cell>
          <cell r="Q97" t="str">
            <v>Vincent Delia-Lavictoire</v>
          </cell>
          <cell r="R97" t="str">
            <v>514-954-4795</v>
          </cell>
          <cell r="S97" t="str">
            <v>vincent.delia-lavictoire@rbc.com</v>
          </cell>
        </row>
        <row r="98">
          <cell r="A98" t="str">
            <v>EDS3</v>
          </cell>
          <cell r="B98" t="str">
            <v>Montreal &amp; Surrounding Regions</v>
          </cell>
          <cell r="C98" t="str">
            <v>David Stannard</v>
          </cell>
          <cell r="D98" t="str">
            <v>Annuities</v>
          </cell>
          <cell r="E98" t="str">
            <v>514-954-4782</v>
          </cell>
          <cell r="F98" t="str">
            <v>david.stannard@rbc.com</v>
          </cell>
          <cell r="N98" t="str">
            <v>Richard Britnell</v>
          </cell>
          <cell r="O98" t="str">
            <v>514-954-4505</v>
          </cell>
          <cell r="P98" t="str">
            <v>richard.britnell@rbc.com</v>
          </cell>
          <cell r="Q98" t="str">
            <v>Vincent Delia-Lavictoire</v>
          </cell>
          <cell r="R98" t="str">
            <v>514-954-4795</v>
          </cell>
          <cell r="S98" t="str">
            <v>vincent.delia-lavictoire@rbc.com</v>
          </cell>
        </row>
        <row r="99">
          <cell r="A99" t="str">
            <v>GFH1</v>
          </cell>
          <cell r="B99" t="str">
            <v>Gatineau</v>
          </cell>
          <cell r="C99" t="str">
            <v>Mariane Ringuette</v>
          </cell>
          <cell r="D99" t="str">
            <v>Life LB</v>
          </cell>
          <cell r="E99" t="str">
            <v>514-451-5406</v>
          </cell>
          <cell r="F99" t="str">
            <v>mariane.ringuette@rbc.com</v>
          </cell>
          <cell r="N99" t="str">
            <v>Lydie St-Jacques</v>
          </cell>
          <cell r="O99" t="str">
            <v>514-954-4798</v>
          </cell>
          <cell r="P99" t="str">
            <v>lydie.st-jacques@rbc.com</v>
          </cell>
          <cell r="Q99" t="str">
            <v>Akeem Courtois</v>
          </cell>
          <cell r="R99" t="str">
            <v>514-954-4759</v>
          </cell>
          <cell r="S99" t="str">
            <v>akeem.courtois@rbc.com</v>
          </cell>
        </row>
        <row r="100">
          <cell r="A100" t="str">
            <v>GFH2</v>
          </cell>
          <cell r="B100" t="str">
            <v>Granby</v>
          </cell>
          <cell r="C100" t="str">
            <v>Mariane Ringuette</v>
          </cell>
          <cell r="D100" t="str">
            <v>Life LB</v>
          </cell>
          <cell r="E100" t="str">
            <v>514-451-5406</v>
          </cell>
          <cell r="F100" t="str">
            <v>mariane.ringuette@rbc.com</v>
          </cell>
          <cell r="N100" t="str">
            <v>Lydie St-Jacques</v>
          </cell>
          <cell r="O100" t="str">
            <v>514-954-4798</v>
          </cell>
          <cell r="P100" t="str">
            <v>lydie.st-jacques@rbc.com</v>
          </cell>
          <cell r="Q100" t="str">
            <v>Akeem Courtois</v>
          </cell>
          <cell r="R100" t="str">
            <v>514-954-4759</v>
          </cell>
          <cell r="S100" t="str">
            <v>akeem.courtois@rbc.com</v>
          </cell>
        </row>
        <row r="101">
          <cell r="A101" t="str">
            <v>GFH3</v>
          </cell>
          <cell r="B101" t="str">
            <v>Laval</v>
          </cell>
          <cell r="C101" t="str">
            <v>Mariane Ringuette</v>
          </cell>
          <cell r="D101" t="str">
            <v>Life LB</v>
          </cell>
          <cell r="E101" t="str">
            <v>514-451-5406</v>
          </cell>
          <cell r="F101" t="str">
            <v>mariane.ringuette@rbc.com</v>
          </cell>
          <cell r="N101" t="str">
            <v>Lydie St-Jacques</v>
          </cell>
          <cell r="O101" t="str">
            <v>514-954-4798</v>
          </cell>
          <cell r="P101" t="str">
            <v>lydie.st-jacques@rbc.com</v>
          </cell>
          <cell r="Q101" t="str">
            <v>Akeem Courtois</v>
          </cell>
          <cell r="R101" t="str">
            <v>514-954-4759</v>
          </cell>
          <cell r="S101" t="str">
            <v>akeem.courtois@rbc.com</v>
          </cell>
        </row>
        <row r="102">
          <cell r="A102" t="str">
            <v>GFH4</v>
          </cell>
          <cell r="B102" t="str">
            <v>Québec</v>
          </cell>
          <cell r="C102" t="str">
            <v>Guillaume Michaud</v>
          </cell>
          <cell r="D102" t="str">
            <v>Life LB</v>
          </cell>
          <cell r="E102" t="str">
            <v>418-446-7759</v>
          </cell>
          <cell r="F102" t="str">
            <v>guillaume.michaud@rbc.com</v>
          </cell>
          <cell r="N102" t="str">
            <v>Elise Loube Koum</v>
          </cell>
          <cell r="O102" t="str">
            <v>514-954-4778</v>
          </cell>
          <cell r="P102" t="str">
            <v>elise.loubekoum@rbc.com</v>
          </cell>
          <cell r="Q102" t="str">
            <v>Akeem Courtois</v>
          </cell>
          <cell r="R102" t="str">
            <v>514-954-4759</v>
          </cell>
          <cell r="S102" t="str">
            <v>akeem.courtois@rbc.com</v>
          </cell>
        </row>
        <row r="103">
          <cell r="A103" t="str">
            <v>GFH5</v>
          </cell>
          <cell r="B103" t="str">
            <v>Sherbrooke</v>
          </cell>
          <cell r="C103" t="str">
            <v>Mariane Ringuette</v>
          </cell>
          <cell r="D103" t="str">
            <v>Life LB</v>
          </cell>
          <cell r="E103" t="str">
            <v>514-451-5406</v>
          </cell>
          <cell r="F103" t="str">
            <v>mariane.ringuette@rbc.com</v>
          </cell>
          <cell r="N103" t="str">
            <v>Lydie St-Jacques</v>
          </cell>
          <cell r="O103" t="str">
            <v>514-954-4798</v>
          </cell>
          <cell r="P103" t="str">
            <v>lydie.st-jacques@rbc.com</v>
          </cell>
          <cell r="Q103" t="str">
            <v>Akeem Courtois</v>
          </cell>
          <cell r="R103" t="str">
            <v>514-954-4759</v>
          </cell>
          <cell r="S103" t="str">
            <v>akeem.courtois@rbc.com</v>
          </cell>
        </row>
        <row r="104">
          <cell r="A104" t="str">
            <v>GFH6</v>
          </cell>
          <cell r="B104" t="str">
            <v>Gatineau</v>
          </cell>
          <cell r="C104" t="str">
            <v>David Stannard</v>
          </cell>
          <cell r="D104" t="str">
            <v>Wealth</v>
          </cell>
          <cell r="E104" t="str">
            <v>514-954-4782</v>
          </cell>
          <cell r="F104" t="str">
            <v>david.stannard@rbc.com</v>
          </cell>
          <cell r="N104" t="str">
            <v>Richard Britnell</v>
          </cell>
          <cell r="O104" t="str">
            <v>514-954-4505</v>
          </cell>
          <cell r="P104" t="str">
            <v>richard.britnell@rbc.com</v>
          </cell>
          <cell r="Q104" t="str">
            <v>Vincent Delia-Lavictoire</v>
          </cell>
          <cell r="R104" t="str">
            <v>514-954-4795</v>
          </cell>
          <cell r="S104" t="str">
            <v>vincent.delia-lavictoire@rbc.com</v>
          </cell>
        </row>
        <row r="105">
          <cell r="A105" t="str">
            <v>GFH7</v>
          </cell>
          <cell r="B105" t="str">
            <v>Granby</v>
          </cell>
          <cell r="C105" t="str">
            <v>David Stannard</v>
          </cell>
          <cell r="D105" t="str">
            <v>Wealth</v>
          </cell>
          <cell r="E105" t="str">
            <v>514-954-4782</v>
          </cell>
          <cell r="F105" t="str">
            <v>david.stannard@rbc.com</v>
          </cell>
          <cell r="N105" t="str">
            <v>Richard Britnell</v>
          </cell>
          <cell r="O105" t="str">
            <v>514-954-4505</v>
          </cell>
          <cell r="P105" t="str">
            <v>richard.britnell@rbc.com</v>
          </cell>
          <cell r="Q105" t="str">
            <v>Vincent Delia-Lavictoire</v>
          </cell>
          <cell r="R105" t="str">
            <v>514-954-4795</v>
          </cell>
          <cell r="S105" t="str">
            <v>vincent.delia-lavictoire@rbc.com</v>
          </cell>
        </row>
        <row r="106">
          <cell r="A106" t="str">
            <v>GFH8</v>
          </cell>
          <cell r="B106" t="str">
            <v>Laval</v>
          </cell>
          <cell r="C106" t="str">
            <v>David Stannard</v>
          </cell>
          <cell r="D106" t="str">
            <v>Wealth</v>
          </cell>
          <cell r="E106" t="str">
            <v>514-954-4782</v>
          </cell>
          <cell r="F106" t="str">
            <v>david.stannard@rbc.com</v>
          </cell>
          <cell r="N106" t="str">
            <v>Richard Britnell</v>
          </cell>
          <cell r="O106" t="str">
            <v>514-954-4505</v>
          </cell>
          <cell r="P106" t="str">
            <v>richard.britnell@rbc.com</v>
          </cell>
          <cell r="Q106" t="str">
            <v>Vincent Delia-Lavictoire</v>
          </cell>
          <cell r="R106" t="str">
            <v>514-954-4795</v>
          </cell>
          <cell r="S106" t="str">
            <v>vincent.delia-lavictoire@rbc.com</v>
          </cell>
        </row>
        <row r="107">
          <cell r="A107" t="str">
            <v>GFH9</v>
          </cell>
          <cell r="B107" t="str">
            <v>Québec</v>
          </cell>
          <cell r="C107" t="str">
            <v>David Stannard</v>
          </cell>
          <cell r="D107" t="str">
            <v>Wealth</v>
          </cell>
          <cell r="E107" t="str">
            <v>514-954-4782</v>
          </cell>
          <cell r="F107" t="str">
            <v>david.stannard@rbc.com</v>
          </cell>
          <cell r="N107" t="str">
            <v>Richard Britnell</v>
          </cell>
          <cell r="O107" t="str">
            <v>514-954-4505</v>
          </cell>
          <cell r="P107" t="str">
            <v>richard.britnell@rbc.com</v>
          </cell>
          <cell r="Q107" t="str">
            <v>Vincent Delia-Lavictoire</v>
          </cell>
          <cell r="R107" t="str">
            <v>514-954-4795</v>
          </cell>
          <cell r="S107" t="str">
            <v>vincent.delia-lavictoire@rbc.com</v>
          </cell>
        </row>
        <row r="108">
          <cell r="A108" t="str">
            <v>GFH10</v>
          </cell>
          <cell r="B108" t="str">
            <v>Sherbrooke</v>
          </cell>
          <cell r="C108" t="str">
            <v>David Stannard</v>
          </cell>
          <cell r="D108" t="str">
            <v>Wealth</v>
          </cell>
          <cell r="E108" t="str">
            <v>514-954-4782</v>
          </cell>
          <cell r="F108" t="str">
            <v>david.stannard@rbc.com</v>
          </cell>
          <cell r="N108" t="str">
            <v>Richard Britnell</v>
          </cell>
          <cell r="O108" t="str">
            <v>514-954-4505</v>
          </cell>
          <cell r="P108" t="str">
            <v>richard.britnell@rbc.com</v>
          </cell>
          <cell r="Q108" t="str">
            <v>Vincent Delia-Lavictoire</v>
          </cell>
          <cell r="R108" t="str">
            <v>514-954-4795</v>
          </cell>
          <cell r="S108" t="str">
            <v>vincent.delia-lavictoire@rbc.com</v>
          </cell>
        </row>
        <row r="109">
          <cell r="A109" t="str">
            <v>GC1</v>
          </cell>
          <cell r="B109" t="str">
            <v>Edmundston</v>
          </cell>
          <cell r="C109" t="str">
            <v>Richard Jean</v>
          </cell>
          <cell r="D109" t="str">
            <v>Life LB</v>
          </cell>
          <cell r="E109" t="str">
            <v>418-933-6505</v>
          </cell>
          <cell r="F109" t="str">
            <v>richard.j.jean@rbc.com</v>
          </cell>
          <cell r="N109" t="str">
            <v>Zaida Dhanji</v>
          </cell>
          <cell r="O109" t="str">
            <v>514-954-4504</v>
          </cell>
          <cell r="P109" t="str">
            <v>zaida.dhanji@rbc.com</v>
          </cell>
          <cell r="Q109" t="str">
            <v>Joane Coutu</v>
          </cell>
          <cell r="R109" t="str">
            <v>514-954-4786</v>
          </cell>
          <cell r="S109" t="str">
            <v>joane.coutu@rbc.com</v>
          </cell>
        </row>
        <row r="110">
          <cell r="A110" t="str">
            <v>GC2</v>
          </cell>
          <cell r="B110" t="str">
            <v>Trois-Rivières</v>
          </cell>
          <cell r="C110" t="str">
            <v>Richard Jean</v>
          </cell>
          <cell r="D110" t="str">
            <v>Life LB</v>
          </cell>
          <cell r="E110" t="str">
            <v>418-933-6505</v>
          </cell>
          <cell r="F110" t="str">
            <v>richard.j.jean@rbc.com</v>
          </cell>
          <cell r="N110" t="str">
            <v>Zaida Dhanji</v>
          </cell>
          <cell r="O110" t="str">
            <v>514-954-4504</v>
          </cell>
          <cell r="P110" t="str">
            <v>zaida.dhanji@rbc.com</v>
          </cell>
          <cell r="Q110" t="str">
            <v>Joane Coutu</v>
          </cell>
          <cell r="R110" t="str">
            <v>514-954-4786</v>
          </cell>
          <cell r="S110" t="str">
            <v>joane.coutu@rbc.com</v>
          </cell>
        </row>
        <row r="111">
          <cell r="A111" t="str">
            <v>GC3</v>
          </cell>
          <cell r="B111" t="str">
            <v>Montréal</v>
          </cell>
          <cell r="C111" t="str">
            <v>Mariane Ringuette</v>
          </cell>
          <cell r="D111" t="str">
            <v>Life LB</v>
          </cell>
          <cell r="E111" t="str">
            <v>514-451-5406</v>
          </cell>
          <cell r="F111" t="str">
            <v>mariane.ringuette@rbc.com</v>
          </cell>
          <cell r="N111" t="str">
            <v>Lydie St-Jacques</v>
          </cell>
          <cell r="O111" t="str">
            <v>514-954-4798</v>
          </cell>
          <cell r="P111" t="str">
            <v>lydie.st-jacques@rbc.com</v>
          </cell>
          <cell r="Q111" t="str">
            <v>Akeem Courtois</v>
          </cell>
          <cell r="R111" t="str">
            <v>514-954-4759</v>
          </cell>
          <cell r="S111" t="str">
            <v>akeem.courtois@rbc.com</v>
          </cell>
        </row>
        <row r="112">
          <cell r="A112" t="str">
            <v>DES1</v>
          </cell>
          <cell r="B112" t="str">
            <v>Cité De Montcalm</v>
          </cell>
          <cell r="C112" t="str">
            <v>Richard Jean</v>
          </cell>
          <cell r="D112" t="str">
            <v>Life LB</v>
          </cell>
          <cell r="E112" t="str">
            <v>418-933-6505</v>
          </cell>
          <cell r="F112" t="str">
            <v>richard.j.jean@rbc.com</v>
          </cell>
          <cell r="N112" t="str">
            <v>Zaida Dhanji</v>
          </cell>
          <cell r="O112" t="str">
            <v>514-954-4504</v>
          </cell>
          <cell r="P112" t="str">
            <v>zaida.dhanji@rbc.com</v>
          </cell>
          <cell r="Q112" t="str">
            <v>Joane Coutu</v>
          </cell>
          <cell r="R112" t="str">
            <v>514-954-4786</v>
          </cell>
          <cell r="S112" t="str">
            <v>joane.coutu@rbc.com</v>
          </cell>
        </row>
        <row r="113">
          <cell r="A113" t="str">
            <v>DES2</v>
          </cell>
          <cell r="B113" t="str">
            <v>Cuivre et Or</v>
          </cell>
          <cell r="C113" t="str">
            <v>Ardy Heidari</v>
          </cell>
          <cell r="D113" t="str">
            <v>Life LB</v>
          </cell>
          <cell r="E113" t="str">
            <v>514-954-4788</v>
          </cell>
          <cell r="F113" t="str">
            <v>ardy.heidari@rbc.com</v>
          </cell>
          <cell r="N113" t="str">
            <v>Adriano Dos Santos</v>
          </cell>
          <cell r="O113" t="str">
            <v>514 954 4751</v>
          </cell>
          <cell r="P113" t="str">
            <v>adriano.dossantos@rbc.com</v>
          </cell>
          <cell r="Q113" t="str">
            <v>Laura Berardi</v>
          </cell>
          <cell r="R113" t="str">
            <v>514-954-4507</v>
          </cell>
          <cell r="S113" t="str">
            <v>laura.berardi@rbc.com</v>
          </cell>
        </row>
        <row r="114">
          <cell r="A114" t="str">
            <v>DES3</v>
          </cell>
          <cell r="B114" t="str">
            <v>De La François (Drummondville)</v>
          </cell>
          <cell r="C114" t="str">
            <v>Ardy Heidari</v>
          </cell>
          <cell r="D114" t="str">
            <v>Life LB</v>
          </cell>
          <cell r="E114" t="str">
            <v>514-954-4788</v>
          </cell>
          <cell r="F114" t="str">
            <v>ardy.heidari@rbc.com</v>
          </cell>
          <cell r="N114" t="str">
            <v>Adriano Dos Santos</v>
          </cell>
          <cell r="O114" t="str">
            <v>514 954 4751</v>
          </cell>
          <cell r="P114" t="str">
            <v>adriano.dossantos@rbc.com</v>
          </cell>
          <cell r="Q114" t="str">
            <v>Laura Berardi</v>
          </cell>
          <cell r="R114" t="str">
            <v>514-954-4507</v>
          </cell>
          <cell r="S114" t="str">
            <v>laura.berardi@rbc.com</v>
          </cell>
        </row>
        <row r="115">
          <cell r="A115" t="str">
            <v>DES4</v>
          </cell>
          <cell r="B115" t="str">
            <v>Des Deux Rives (Lévis)</v>
          </cell>
          <cell r="C115" t="str">
            <v>Richard Jean</v>
          </cell>
          <cell r="D115" t="str">
            <v>Life LB</v>
          </cell>
          <cell r="E115" t="str">
            <v>418-933-6505</v>
          </cell>
          <cell r="F115" t="str">
            <v>richard.j.jean@rbc.com</v>
          </cell>
          <cell r="N115" t="str">
            <v>Zaida Dhanji</v>
          </cell>
          <cell r="O115" t="str">
            <v>514-954-4504</v>
          </cell>
          <cell r="P115" t="str">
            <v>zaida.dhanji@rbc.com</v>
          </cell>
          <cell r="Q115" t="str">
            <v>Joane Coutu</v>
          </cell>
          <cell r="R115" t="str">
            <v>514-954-4786</v>
          </cell>
          <cell r="S115" t="str">
            <v>joane.coutu@rbc.com</v>
          </cell>
        </row>
        <row r="116">
          <cell r="A116" t="str">
            <v>DES5</v>
          </cell>
          <cell r="B116" t="str">
            <v>Des Deux Rives (Ste-Foy)</v>
          </cell>
          <cell r="C116" t="str">
            <v>Richard Jean</v>
          </cell>
          <cell r="D116" t="str">
            <v>Life LB</v>
          </cell>
          <cell r="E116" t="str">
            <v>418-933-6505</v>
          </cell>
          <cell r="F116" t="str">
            <v>richard.j.jean@rbc.com</v>
          </cell>
          <cell r="N116" t="str">
            <v>Zaida Dhanji</v>
          </cell>
          <cell r="O116" t="str">
            <v>514-954-4504</v>
          </cell>
          <cell r="P116" t="str">
            <v>zaida.dhanji@rbc.com</v>
          </cell>
          <cell r="Q116" t="str">
            <v>Joane Coutu</v>
          </cell>
          <cell r="R116" t="str">
            <v>514-954-4786</v>
          </cell>
          <cell r="S116" t="str">
            <v>joane.coutu@rbc.com</v>
          </cell>
        </row>
        <row r="117">
          <cell r="A117" t="str">
            <v>DES6</v>
          </cell>
          <cell r="B117" t="str">
            <v>Du Littoral (Rimouski)</v>
          </cell>
          <cell r="C117" t="str">
            <v>Guillaume Michaud</v>
          </cell>
          <cell r="D117" t="str">
            <v>Life LB</v>
          </cell>
          <cell r="E117" t="str">
            <v>418-446-7759</v>
          </cell>
          <cell r="F117" t="str">
            <v>guillaume.michaud@rbc.com</v>
          </cell>
          <cell r="N117" t="str">
            <v>Elise Loube Koum</v>
          </cell>
          <cell r="O117" t="str">
            <v>514-954-4778</v>
          </cell>
          <cell r="P117" t="str">
            <v>elise.loubekoum@rbc.com</v>
          </cell>
          <cell r="Q117" t="str">
            <v>Akeem Courtois</v>
          </cell>
          <cell r="R117" t="str">
            <v>514-954-4759</v>
          </cell>
          <cell r="S117" t="str">
            <v>akeem.courtois@rbc.com</v>
          </cell>
        </row>
        <row r="118">
          <cell r="A118" t="str">
            <v>DES7</v>
          </cell>
          <cell r="B118" t="str">
            <v>Edmundston</v>
          </cell>
          <cell r="C118" t="str">
            <v>Real Ethier</v>
          </cell>
          <cell r="D118" t="str">
            <v>Wealth</v>
          </cell>
          <cell r="E118" t="str">
            <v>514-476-8134</v>
          </cell>
          <cell r="F118" t="str">
            <v>real.ethier@rbc.com</v>
          </cell>
          <cell r="N118" t="str">
            <v>Gabriel Ducasse</v>
          </cell>
          <cell r="O118" t="str">
            <v>514-954-4505</v>
          </cell>
          <cell r="P118" t="str">
            <v>gabriel.ducasse@rbc.com</v>
          </cell>
          <cell r="Q118" t="str">
            <v>Catalina Astudillo Caro</v>
          </cell>
          <cell r="R118" t="str">
            <v>514-954-8823</v>
          </cell>
          <cell r="S118" t="str">
            <v>catalina.astudillocaro@rbc.com</v>
          </cell>
        </row>
        <row r="119">
          <cell r="A119" t="str">
            <v>DES8</v>
          </cell>
          <cell r="B119" t="str">
            <v>Gatineau</v>
          </cell>
          <cell r="C119" t="str">
            <v>Ardy Heidari</v>
          </cell>
          <cell r="D119" t="str">
            <v>Life LB</v>
          </cell>
          <cell r="E119" t="str">
            <v>514-954-4788</v>
          </cell>
          <cell r="F119" t="str">
            <v>ardy.heidari@rbc.com</v>
          </cell>
          <cell r="N119" t="str">
            <v>Adriano Dos Santos</v>
          </cell>
          <cell r="O119" t="str">
            <v>514 954 4751</v>
          </cell>
          <cell r="P119" t="str">
            <v>adriano.dossantos@rbc.com</v>
          </cell>
          <cell r="Q119" t="str">
            <v>Laura Berardi</v>
          </cell>
          <cell r="R119" t="str">
            <v>514-954-4507</v>
          </cell>
          <cell r="S119" t="str">
            <v>laura.berardi@rbc.com</v>
          </cell>
        </row>
        <row r="120">
          <cell r="A120" t="str">
            <v>DES9</v>
          </cell>
          <cell r="B120" t="str">
            <v>Iberville-Champlain</v>
          </cell>
          <cell r="C120" t="str">
            <v>Ardy Heidari</v>
          </cell>
          <cell r="D120" t="str">
            <v>Life LB</v>
          </cell>
          <cell r="E120" t="str">
            <v>514-954-4788</v>
          </cell>
          <cell r="F120" t="str">
            <v>ardy.heidari@rbc.com</v>
          </cell>
          <cell r="N120" t="str">
            <v>Adriano Dos Santos</v>
          </cell>
          <cell r="O120" t="str">
            <v>514 954 4751</v>
          </cell>
          <cell r="P120" t="str">
            <v>adriano.dossantos@rbc.com</v>
          </cell>
          <cell r="Q120" t="str">
            <v>Laura Berardi</v>
          </cell>
          <cell r="R120" t="str">
            <v>514-954-4507</v>
          </cell>
          <cell r="S120" t="str">
            <v>laura.berardi@rbc.com</v>
          </cell>
        </row>
        <row r="121">
          <cell r="A121" t="str">
            <v>DES10</v>
          </cell>
          <cell r="B121" t="str">
            <v>Labelle</v>
          </cell>
          <cell r="C121" t="str">
            <v>Ardy Heidari</v>
          </cell>
          <cell r="D121" t="str">
            <v>Life LB</v>
          </cell>
          <cell r="E121" t="str">
            <v>514-954-4788</v>
          </cell>
          <cell r="F121" t="str">
            <v>ardy.heidari@rbc.com</v>
          </cell>
          <cell r="N121" t="str">
            <v>Adriano Dos Santos</v>
          </cell>
          <cell r="O121" t="str">
            <v>514 954 4751</v>
          </cell>
          <cell r="P121" t="str">
            <v>adriano.dossantos@rbc.com</v>
          </cell>
          <cell r="Q121" t="str">
            <v>Laura Berardi</v>
          </cell>
          <cell r="R121" t="str">
            <v>514-954-4507</v>
          </cell>
          <cell r="S121" t="str">
            <v>laura.berardi@rbc.com</v>
          </cell>
        </row>
        <row r="122">
          <cell r="A122" t="str">
            <v>DES11</v>
          </cell>
          <cell r="B122" t="str">
            <v>Laval-Laurentides</v>
          </cell>
          <cell r="C122" t="str">
            <v>Ardy Heidari</v>
          </cell>
          <cell r="D122" t="str">
            <v>Life LB</v>
          </cell>
          <cell r="E122" t="str">
            <v>514-954-4788</v>
          </cell>
          <cell r="F122" t="str">
            <v>ardy.heidari@rbc.com</v>
          </cell>
          <cell r="N122" t="str">
            <v>Adriano Dos Santos</v>
          </cell>
          <cell r="O122" t="str">
            <v>514 954 4751</v>
          </cell>
          <cell r="P122" t="str">
            <v>adriano.dossantos@rbc.com</v>
          </cell>
          <cell r="Q122" t="str">
            <v>Laura Berardi</v>
          </cell>
          <cell r="R122" t="str">
            <v>514-954-4507</v>
          </cell>
          <cell r="S122" t="str">
            <v>laura.berardi@rbc.com</v>
          </cell>
        </row>
        <row r="123">
          <cell r="A123" t="str">
            <v>DES12</v>
          </cell>
          <cell r="B123" t="str">
            <v>Le Fjord</v>
          </cell>
          <cell r="C123" t="str">
            <v>Guillaume Michaud</v>
          </cell>
          <cell r="D123" t="str">
            <v>Life LB</v>
          </cell>
          <cell r="E123" t="str">
            <v>418-446-7759</v>
          </cell>
          <cell r="F123" t="str">
            <v>guillaume.michaud@rbc.com</v>
          </cell>
          <cell r="N123" t="str">
            <v>Elise Loube Koum</v>
          </cell>
          <cell r="O123" t="str">
            <v>514-954-4778</v>
          </cell>
          <cell r="P123" t="str">
            <v>elise.loubekoum@rbc.com</v>
          </cell>
          <cell r="Q123" t="str">
            <v>Akeem Courtois</v>
          </cell>
          <cell r="R123" t="str">
            <v>514-954-4759</v>
          </cell>
          <cell r="S123" t="str">
            <v>akeem.courtois@rbc.com</v>
          </cell>
        </row>
        <row r="124">
          <cell r="A124" t="str">
            <v>DES13</v>
          </cell>
          <cell r="B124" t="str">
            <v>Maisonneuve</v>
          </cell>
          <cell r="C124" t="str">
            <v>Ardy Heidari</v>
          </cell>
          <cell r="D124" t="str">
            <v>Life LB</v>
          </cell>
          <cell r="E124" t="str">
            <v>514-954-4788</v>
          </cell>
          <cell r="F124" t="str">
            <v>ardy.heidari@rbc.com</v>
          </cell>
          <cell r="N124" t="str">
            <v>Adriano Dos Santos</v>
          </cell>
          <cell r="O124" t="str">
            <v>514 954 4751</v>
          </cell>
          <cell r="P124" t="str">
            <v>adriano.dossantos@rbc.com</v>
          </cell>
          <cell r="Q124" t="str">
            <v>Laura Berardi</v>
          </cell>
          <cell r="R124" t="str">
            <v>514-954-4507</v>
          </cell>
          <cell r="S124" t="str">
            <v>laura.berardi@rbc.com</v>
          </cell>
        </row>
        <row r="125">
          <cell r="A125" t="str">
            <v>DES14</v>
          </cell>
          <cell r="B125" t="str">
            <v>Maritimes</v>
          </cell>
          <cell r="C125" t="str">
            <v>Trevor Thompson</v>
          </cell>
          <cell r="D125" t="str">
            <v>Life LB</v>
          </cell>
          <cell r="E125" t="str">
            <v>902-220-8188</v>
          </cell>
          <cell r="F125" t="str">
            <v>trevor.thompson@rbc.com</v>
          </cell>
          <cell r="N125" t="str">
            <v>Jerry Louissaint</v>
          </cell>
          <cell r="O125" t="str">
            <v>514-954-4776</v>
          </cell>
          <cell r="P125" t="str">
            <v>jerry.louissaint@rbc.com</v>
          </cell>
          <cell r="Q125" t="str">
            <v>Laura Berardi</v>
          </cell>
          <cell r="R125" t="str">
            <v>514-954-4507</v>
          </cell>
          <cell r="S125" t="str">
            <v>laura.berardi@rbc.com</v>
          </cell>
        </row>
        <row r="126">
          <cell r="A126" t="str">
            <v>DES15</v>
          </cell>
          <cell r="B126" t="str">
            <v>Montérégie</v>
          </cell>
          <cell r="C126" t="str">
            <v>Ardy Heidari</v>
          </cell>
          <cell r="D126" t="str">
            <v>Life LB</v>
          </cell>
          <cell r="E126" t="str">
            <v>514-954-4788</v>
          </cell>
          <cell r="F126" t="str">
            <v>ardy.heidari@rbc.com</v>
          </cell>
          <cell r="N126" t="str">
            <v>Adriano Dos Santos</v>
          </cell>
          <cell r="O126" t="str">
            <v>514 954 4751</v>
          </cell>
          <cell r="P126" t="str">
            <v>adriano.dossantos@rbc.com</v>
          </cell>
          <cell r="Q126" t="str">
            <v>Laura Berardi</v>
          </cell>
          <cell r="R126" t="str">
            <v>514-954-4507</v>
          </cell>
          <cell r="S126" t="str">
            <v>laura.berardi@rbc.com</v>
          </cell>
        </row>
        <row r="127">
          <cell r="A127" t="str">
            <v>DES16</v>
          </cell>
          <cell r="B127" t="str">
            <v>Montréal Métro</v>
          </cell>
          <cell r="C127" t="str">
            <v>Ardy Heidari</v>
          </cell>
          <cell r="D127" t="str">
            <v>Life LB</v>
          </cell>
          <cell r="E127" t="str">
            <v>514-954-4788</v>
          </cell>
          <cell r="F127" t="str">
            <v>ardy.heidari@rbc.com</v>
          </cell>
          <cell r="N127" t="str">
            <v>Adriano Dos Santos</v>
          </cell>
          <cell r="O127" t="str">
            <v>514 954 4751</v>
          </cell>
          <cell r="P127" t="str">
            <v>adriano.dossantos@rbc.com</v>
          </cell>
          <cell r="Q127" t="str">
            <v>Laura Berardi</v>
          </cell>
          <cell r="R127" t="str">
            <v>514-954-4507</v>
          </cell>
          <cell r="S127" t="str">
            <v>laura.berardi@rbc.com</v>
          </cell>
        </row>
        <row r="128">
          <cell r="A128" t="str">
            <v>DES17</v>
          </cell>
          <cell r="B128" t="str">
            <v>Montréal-Centre</v>
          </cell>
          <cell r="C128" t="str">
            <v>Ardy Heidari</v>
          </cell>
          <cell r="D128" t="str">
            <v>Life LB</v>
          </cell>
          <cell r="E128" t="str">
            <v>514-954-4788</v>
          </cell>
          <cell r="F128" t="str">
            <v>ardy.heidari@rbc.com</v>
          </cell>
          <cell r="N128" t="str">
            <v>Adriano Dos Santos</v>
          </cell>
          <cell r="O128" t="str">
            <v>514 954 4751</v>
          </cell>
          <cell r="P128" t="str">
            <v>adriano.dossantos@rbc.com</v>
          </cell>
          <cell r="Q128" t="str">
            <v>Laura Berardi</v>
          </cell>
          <cell r="R128" t="str">
            <v>514-954-4507</v>
          </cell>
          <cell r="S128" t="str">
            <v>laura.berardi@rbc.com</v>
          </cell>
        </row>
        <row r="129">
          <cell r="A129" t="str">
            <v>DES18</v>
          </cell>
          <cell r="B129" t="str">
            <v>St-Laurent</v>
          </cell>
          <cell r="C129" t="str">
            <v>Ardy Heidari</v>
          </cell>
          <cell r="D129" t="str">
            <v>Life LB</v>
          </cell>
          <cell r="E129" t="str">
            <v>514-954-4788</v>
          </cell>
          <cell r="F129" t="str">
            <v>ardy.heidari@rbc.com</v>
          </cell>
          <cell r="N129" t="str">
            <v>Adriano Dos Santos</v>
          </cell>
          <cell r="O129" t="str">
            <v>514 954 4751</v>
          </cell>
          <cell r="P129" t="str">
            <v>adriano.dossantos@rbc.com</v>
          </cell>
          <cell r="Q129" t="str">
            <v>Laura Berardi</v>
          </cell>
          <cell r="R129" t="str">
            <v>514-954-4507</v>
          </cell>
          <cell r="S129" t="str">
            <v>laura.berardi@rbc.com</v>
          </cell>
        </row>
        <row r="130">
          <cell r="A130" t="str">
            <v>DES19</v>
          </cell>
          <cell r="B130" t="str">
            <v>Cité De Montcalm</v>
          </cell>
          <cell r="C130" t="str">
            <v>Real Ethier</v>
          </cell>
          <cell r="D130" t="str">
            <v>Wealth</v>
          </cell>
          <cell r="E130" t="str">
            <v>514-476-8134</v>
          </cell>
          <cell r="F130" t="str">
            <v>real.ethier@rbc.com</v>
          </cell>
          <cell r="N130" t="str">
            <v>Gabriel Ducasse</v>
          </cell>
          <cell r="O130" t="str">
            <v>514-954-4505</v>
          </cell>
          <cell r="P130" t="str">
            <v>gabriel.ducasse@rbc.com</v>
          </cell>
          <cell r="Q130" t="str">
            <v>Catalina Astudillo Caro</v>
          </cell>
          <cell r="R130" t="str">
            <v>514-954-8823</v>
          </cell>
          <cell r="S130" t="str">
            <v>catalina.astudillocaro@rbc.com</v>
          </cell>
        </row>
        <row r="131">
          <cell r="A131" t="str">
            <v>DES20</v>
          </cell>
          <cell r="B131" t="str">
            <v>Cuivre et Or</v>
          </cell>
          <cell r="C131" t="str">
            <v>Real Ethier</v>
          </cell>
          <cell r="D131" t="str">
            <v>Wealth</v>
          </cell>
          <cell r="E131" t="str">
            <v>514-476-8134</v>
          </cell>
          <cell r="F131" t="str">
            <v>real.ethier@rbc.com</v>
          </cell>
          <cell r="N131" t="str">
            <v>Gabriel Ducasse</v>
          </cell>
          <cell r="O131" t="str">
            <v>514-954-4505</v>
          </cell>
          <cell r="P131" t="str">
            <v>gabriel.ducasse@rbc.com</v>
          </cell>
          <cell r="Q131" t="str">
            <v>Catalina Astudillo Caro</v>
          </cell>
          <cell r="R131" t="str">
            <v>514-954-8823</v>
          </cell>
          <cell r="S131" t="str">
            <v>catalina.astudillocaro@rbc.com</v>
          </cell>
        </row>
        <row r="132">
          <cell r="A132" t="str">
            <v>DES21</v>
          </cell>
          <cell r="B132" t="str">
            <v>De La François (Drummondville)</v>
          </cell>
          <cell r="C132" t="str">
            <v>Real Ethier</v>
          </cell>
          <cell r="D132" t="str">
            <v>Wealth</v>
          </cell>
          <cell r="E132" t="str">
            <v>514-476-8134</v>
          </cell>
          <cell r="F132" t="str">
            <v>real.ethier@rbc.com</v>
          </cell>
          <cell r="N132" t="str">
            <v>Gabriel Ducasse</v>
          </cell>
          <cell r="O132" t="str">
            <v>514-954-4505</v>
          </cell>
          <cell r="P132" t="str">
            <v>gabriel.ducasse@rbc.com</v>
          </cell>
          <cell r="Q132" t="str">
            <v>Catalina Astudillo Caro</v>
          </cell>
          <cell r="R132" t="str">
            <v>514-954-8823</v>
          </cell>
          <cell r="S132" t="str">
            <v>catalina.astudillocaro@rbc.com</v>
          </cell>
        </row>
        <row r="133">
          <cell r="A133" t="str">
            <v>DES22</v>
          </cell>
          <cell r="B133" t="str">
            <v>Des Deux Rives (Lévis)</v>
          </cell>
          <cell r="C133" t="str">
            <v>Real Ethier</v>
          </cell>
          <cell r="D133" t="str">
            <v>Wealth</v>
          </cell>
          <cell r="E133" t="str">
            <v>514-476-8134</v>
          </cell>
          <cell r="F133" t="str">
            <v>real.ethier@rbc.com</v>
          </cell>
          <cell r="N133" t="str">
            <v>Gabriel Ducasse</v>
          </cell>
          <cell r="O133" t="str">
            <v>514-954-4505</v>
          </cell>
          <cell r="P133" t="str">
            <v>gabriel.ducasse@rbc.com</v>
          </cell>
          <cell r="Q133" t="str">
            <v>Catalina Astudillo Caro</v>
          </cell>
          <cell r="R133" t="str">
            <v>514-954-8823</v>
          </cell>
          <cell r="S133" t="str">
            <v>catalina.astudillocaro@rbc.com</v>
          </cell>
        </row>
        <row r="134">
          <cell r="A134" t="str">
            <v>DES23</v>
          </cell>
          <cell r="B134" t="str">
            <v>Des Deux Rives (Ste-Foy)</v>
          </cell>
          <cell r="C134" t="str">
            <v>Real Ethier</v>
          </cell>
          <cell r="D134" t="str">
            <v>Wealth</v>
          </cell>
          <cell r="E134" t="str">
            <v>514-476-8134</v>
          </cell>
          <cell r="F134" t="str">
            <v>real.ethier@rbc.com</v>
          </cell>
          <cell r="N134" t="str">
            <v>Gabriel Ducasse</v>
          </cell>
          <cell r="O134" t="str">
            <v>514-954-4505</v>
          </cell>
          <cell r="P134" t="str">
            <v>gabriel.ducasse@rbc.com</v>
          </cell>
          <cell r="Q134" t="str">
            <v>Catalina Astudillo Caro</v>
          </cell>
          <cell r="R134" t="str">
            <v>514-954-8823</v>
          </cell>
          <cell r="S134" t="str">
            <v>catalina.astudillocaro@rbc.com</v>
          </cell>
        </row>
        <row r="135">
          <cell r="A135" t="str">
            <v>DES24</v>
          </cell>
          <cell r="B135" t="str">
            <v>Du Littoral (Rimouski)</v>
          </cell>
          <cell r="C135" t="str">
            <v>Real Ethier</v>
          </cell>
          <cell r="D135" t="str">
            <v>Wealth</v>
          </cell>
          <cell r="E135" t="str">
            <v>514-476-8134</v>
          </cell>
          <cell r="F135" t="str">
            <v>real.ethier@rbc.com</v>
          </cell>
          <cell r="N135" t="str">
            <v>Gabriel Ducasse</v>
          </cell>
          <cell r="O135" t="str">
            <v>514-954-4505</v>
          </cell>
          <cell r="P135" t="str">
            <v>gabriel.ducasse@rbc.com</v>
          </cell>
          <cell r="Q135" t="str">
            <v>Catalina Astudillo Caro</v>
          </cell>
          <cell r="R135" t="str">
            <v>514-954-8823</v>
          </cell>
          <cell r="S135" t="str">
            <v>catalina.astudillocaro@rbc.com</v>
          </cell>
        </row>
        <row r="136">
          <cell r="A136" t="str">
            <v>DES25</v>
          </cell>
          <cell r="B136" t="str">
            <v>Edmundston</v>
          </cell>
          <cell r="C136" t="str">
            <v>Real Ethier</v>
          </cell>
          <cell r="D136" t="str">
            <v>Wealth</v>
          </cell>
          <cell r="E136" t="str">
            <v>514-476-8134</v>
          </cell>
          <cell r="F136" t="str">
            <v>real.ethier@rbc.com</v>
          </cell>
          <cell r="N136" t="str">
            <v>Gabriel Ducasse</v>
          </cell>
          <cell r="O136" t="str">
            <v>514-954-4505</v>
          </cell>
          <cell r="P136" t="str">
            <v>gabriel.ducasse@rbc.com</v>
          </cell>
          <cell r="Q136" t="str">
            <v>Catalina Astudillo Caro</v>
          </cell>
          <cell r="R136" t="str">
            <v>514-954-8823</v>
          </cell>
          <cell r="S136" t="str">
            <v>catalina.astudillocaro@rbc.com</v>
          </cell>
        </row>
        <row r="137">
          <cell r="A137" t="str">
            <v>DES26</v>
          </cell>
          <cell r="B137" t="str">
            <v>Gatineau</v>
          </cell>
          <cell r="C137" t="str">
            <v>Real Ethier</v>
          </cell>
          <cell r="D137" t="str">
            <v>Wealth</v>
          </cell>
          <cell r="E137" t="str">
            <v>514-476-8134</v>
          </cell>
          <cell r="F137" t="str">
            <v>real.ethier@rbc.com</v>
          </cell>
          <cell r="N137" t="str">
            <v>Gabriel Ducasse</v>
          </cell>
          <cell r="O137" t="str">
            <v>514-954-4505</v>
          </cell>
          <cell r="P137" t="str">
            <v>gabriel.ducasse@rbc.com</v>
          </cell>
          <cell r="Q137" t="str">
            <v>Catalina Astudillo Caro</v>
          </cell>
          <cell r="R137" t="str">
            <v>514-954-8823</v>
          </cell>
          <cell r="S137" t="str">
            <v>catalina.astudillocaro@rbc.com</v>
          </cell>
        </row>
        <row r="138">
          <cell r="A138" t="str">
            <v>DES27</v>
          </cell>
          <cell r="B138" t="str">
            <v>Iberville-Champlain</v>
          </cell>
          <cell r="C138" t="str">
            <v>Real Ethier</v>
          </cell>
          <cell r="D138" t="str">
            <v>Wealth</v>
          </cell>
          <cell r="E138" t="str">
            <v>514-476-8134</v>
          </cell>
          <cell r="F138" t="str">
            <v>real.ethier@rbc.com</v>
          </cell>
          <cell r="N138" t="str">
            <v>Gabriel Ducasse</v>
          </cell>
          <cell r="O138" t="str">
            <v>514-954-4505</v>
          </cell>
          <cell r="P138" t="str">
            <v>gabriel.ducasse@rbc.com</v>
          </cell>
          <cell r="Q138" t="str">
            <v>Catalina Astudillo Caro</v>
          </cell>
          <cell r="R138" t="str">
            <v>514-954-8823</v>
          </cell>
          <cell r="S138" t="str">
            <v>catalina.astudillocaro@rbc.com</v>
          </cell>
        </row>
        <row r="139">
          <cell r="A139" t="str">
            <v>DES28</v>
          </cell>
          <cell r="B139" t="str">
            <v>Labelle</v>
          </cell>
          <cell r="C139" t="str">
            <v>Real Ethier</v>
          </cell>
          <cell r="D139" t="str">
            <v>Wealth</v>
          </cell>
          <cell r="E139" t="str">
            <v>514-476-8134</v>
          </cell>
          <cell r="F139" t="str">
            <v>real.ethier@rbc.com</v>
          </cell>
          <cell r="N139" t="str">
            <v>Gabriel Ducasse</v>
          </cell>
          <cell r="O139" t="str">
            <v>514-954-4505</v>
          </cell>
          <cell r="P139" t="str">
            <v>gabriel.ducasse@rbc.com</v>
          </cell>
          <cell r="Q139" t="str">
            <v>Catalina Astudillo Caro</v>
          </cell>
          <cell r="R139" t="str">
            <v>514-954-8823</v>
          </cell>
          <cell r="S139" t="str">
            <v>catalina.astudillocaro@rbc.com</v>
          </cell>
        </row>
        <row r="140">
          <cell r="A140" t="str">
            <v>DES29</v>
          </cell>
          <cell r="B140" t="str">
            <v>Laval-Laurentides</v>
          </cell>
          <cell r="C140" t="str">
            <v>Real Ethier</v>
          </cell>
          <cell r="D140" t="str">
            <v>Wealth</v>
          </cell>
          <cell r="E140" t="str">
            <v>514-476-8134</v>
          </cell>
          <cell r="F140" t="str">
            <v>real.ethier@rbc.com</v>
          </cell>
          <cell r="N140" t="str">
            <v>Gabriel Ducasse</v>
          </cell>
          <cell r="O140" t="str">
            <v>514-954-4505</v>
          </cell>
          <cell r="P140" t="str">
            <v>gabriel.ducasse@rbc.com</v>
          </cell>
          <cell r="Q140" t="str">
            <v>Catalina Astudillo Caro</v>
          </cell>
          <cell r="R140" t="str">
            <v>514-954-8823</v>
          </cell>
          <cell r="S140" t="str">
            <v>catalina.astudillocaro@rbc.com</v>
          </cell>
        </row>
        <row r="141">
          <cell r="A141" t="str">
            <v>DES30</v>
          </cell>
          <cell r="B141" t="str">
            <v>Le Fjord</v>
          </cell>
          <cell r="C141" t="str">
            <v>Real Ethier</v>
          </cell>
          <cell r="D141" t="str">
            <v>Wealth</v>
          </cell>
          <cell r="E141" t="str">
            <v>514-476-8134</v>
          </cell>
          <cell r="F141" t="str">
            <v>real.ethier@rbc.com</v>
          </cell>
          <cell r="N141" t="str">
            <v>Gabriel Ducasse</v>
          </cell>
          <cell r="O141" t="str">
            <v>514-954-4505</v>
          </cell>
          <cell r="P141" t="str">
            <v>gabriel.ducasse@rbc.com</v>
          </cell>
          <cell r="Q141" t="str">
            <v>Catalina Astudillo Caro</v>
          </cell>
          <cell r="R141" t="str">
            <v>514-954-8823</v>
          </cell>
          <cell r="S141" t="str">
            <v>catalina.astudillocaro@rbc.com</v>
          </cell>
        </row>
        <row r="142">
          <cell r="A142" t="str">
            <v>DES31</v>
          </cell>
          <cell r="B142" t="str">
            <v>Maisonneuve</v>
          </cell>
          <cell r="C142" t="str">
            <v>Real Ethier</v>
          </cell>
          <cell r="D142" t="str">
            <v>Wealth</v>
          </cell>
          <cell r="E142" t="str">
            <v>514-476-8134</v>
          </cell>
          <cell r="F142" t="str">
            <v>real.ethier@rbc.com</v>
          </cell>
          <cell r="N142" t="str">
            <v>Gabriel Ducasse</v>
          </cell>
          <cell r="O142" t="str">
            <v>514-954-4505</v>
          </cell>
          <cell r="P142" t="str">
            <v>gabriel.ducasse@rbc.com</v>
          </cell>
          <cell r="Q142" t="str">
            <v>Catalina Astudillo Caro</v>
          </cell>
          <cell r="R142" t="str">
            <v>514-954-8823</v>
          </cell>
          <cell r="S142" t="str">
            <v>catalina.astudillocaro@rbc.com</v>
          </cell>
        </row>
        <row r="143">
          <cell r="A143" t="str">
            <v>DES32</v>
          </cell>
          <cell r="B143" t="str">
            <v>Maritimes</v>
          </cell>
          <cell r="C143" t="str">
            <v>David Stannard</v>
          </cell>
          <cell r="D143" t="str">
            <v>Wealth</v>
          </cell>
          <cell r="E143" t="str">
            <v>514-954-4782</v>
          </cell>
          <cell r="F143" t="str">
            <v>david.stannard@rbc.com</v>
          </cell>
          <cell r="N143" t="str">
            <v>Richard Britnell</v>
          </cell>
          <cell r="O143" t="str">
            <v>514-954-4505</v>
          </cell>
          <cell r="P143" t="str">
            <v>richard.britnell@rbc.com</v>
          </cell>
          <cell r="Q143" t="str">
            <v>Vincent Delia-Lavictoire</v>
          </cell>
          <cell r="R143" t="str">
            <v>514-954-4795</v>
          </cell>
          <cell r="S143" t="str">
            <v>vincent.delia-lavictoire@rbc.com</v>
          </cell>
        </row>
        <row r="144">
          <cell r="A144" t="str">
            <v>DES33</v>
          </cell>
          <cell r="B144" t="str">
            <v>Montérégie</v>
          </cell>
          <cell r="C144" t="str">
            <v>Real Ethier</v>
          </cell>
          <cell r="D144" t="str">
            <v>Wealth</v>
          </cell>
          <cell r="E144" t="str">
            <v>514-476-8134</v>
          </cell>
          <cell r="F144" t="str">
            <v>real.ethier@rbc.com</v>
          </cell>
          <cell r="N144" t="str">
            <v>Gabriel Ducasse</v>
          </cell>
          <cell r="O144" t="str">
            <v>514-954-4505</v>
          </cell>
          <cell r="P144" t="str">
            <v>gabriel.ducasse@rbc.com</v>
          </cell>
          <cell r="Q144" t="str">
            <v>Catalina Astudillo Caro</v>
          </cell>
          <cell r="R144" t="str">
            <v>514-954-8823</v>
          </cell>
          <cell r="S144" t="str">
            <v>catalina.astudillocaro@rbc.com</v>
          </cell>
        </row>
        <row r="145">
          <cell r="A145" t="str">
            <v>DES34</v>
          </cell>
          <cell r="B145" t="str">
            <v>Montréal Métro</v>
          </cell>
          <cell r="C145" t="str">
            <v>Real Ethier</v>
          </cell>
          <cell r="D145" t="str">
            <v>Wealth</v>
          </cell>
          <cell r="E145" t="str">
            <v>514-476-8134</v>
          </cell>
          <cell r="F145" t="str">
            <v>real.ethier@rbc.com</v>
          </cell>
          <cell r="N145" t="str">
            <v>Gabriel Ducasse</v>
          </cell>
          <cell r="O145" t="str">
            <v>514-954-4505</v>
          </cell>
          <cell r="P145" t="str">
            <v>gabriel.ducasse@rbc.com</v>
          </cell>
          <cell r="Q145" t="str">
            <v>Catalina Astudillo Caro</v>
          </cell>
          <cell r="R145" t="str">
            <v>514-954-8823</v>
          </cell>
          <cell r="S145" t="str">
            <v>catalina.astudillocaro@rbc.com</v>
          </cell>
        </row>
        <row r="146">
          <cell r="A146" t="str">
            <v>DES35</v>
          </cell>
          <cell r="B146" t="str">
            <v>Montréal-Centre</v>
          </cell>
          <cell r="C146" t="str">
            <v>Real Ethier</v>
          </cell>
          <cell r="D146" t="str">
            <v>Wealth</v>
          </cell>
          <cell r="E146" t="str">
            <v>514-476-8134</v>
          </cell>
          <cell r="F146" t="str">
            <v>real.ethier@rbc.com</v>
          </cell>
          <cell r="N146" t="str">
            <v>Gabriel Ducasse</v>
          </cell>
          <cell r="O146" t="str">
            <v>514-954-4505</v>
          </cell>
          <cell r="P146" t="str">
            <v>gabriel.ducasse@rbc.com</v>
          </cell>
          <cell r="Q146" t="str">
            <v>Catalina Astudillo Caro</v>
          </cell>
          <cell r="R146" t="str">
            <v>514-954-8823</v>
          </cell>
          <cell r="S146" t="str">
            <v>catalina.astudillocaro@rbc.com</v>
          </cell>
        </row>
        <row r="147">
          <cell r="A147" t="str">
            <v>DES36</v>
          </cell>
          <cell r="B147" t="str">
            <v>St-Laurent</v>
          </cell>
          <cell r="C147" t="str">
            <v>Real Ethier</v>
          </cell>
          <cell r="D147" t="str">
            <v>Wealth</v>
          </cell>
          <cell r="E147" t="str">
            <v>514-476-8134</v>
          </cell>
          <cell r="F147" t="str">
            <v>real.ethier@rbc.com</v>
          </cell>
          <cell r="N147" t="str">
            <v>Gabriel Ducasse</v>
          </cell>
          <cell r="O147" t="str">
            <v>514-954-4505</v>
          </cell>
          <cell r="P147" t="str">
            <v>gabriel.ducasse@rbc.com</v>
          </cell>
          <cell r="Q147" t="str">
            <v>Catalina Astudillo Caro</v>
          </cell>
          <cell r="R147" t="str">
            <v>514-954-8823</v>
          </cell>
          <cell r="S147" t="str">
            <v>catalina.astudillocaro@rbc.com</v>
          </cell>
        </row>
        <row r="148">
          <cell r="A148" t="str">
            <v>DES37</v>
          </cell>
          <cell r="B148" t="str">
            <v>Ottawa</v>
          </cell>
          <cell r="C148" t="str">
            <v>Real Ethier</v>
          </cell>
          <cell r="D148" t="str">
            <v>Wealth</v>
          </cell>
          <cell r="E148" t="str">
            <v>514-476-8134</v>
          </cell>
          <cell r="F148" t="str">
            <v>real.ethier@rbc.com</v>
          </cell>
          <cell r="N148" t="str">
            <v>Gabriel Ducasse</v>
          </cell>
          <cell r="O148" t="str">
            <v>514-954-4505</v>
          </cell>
          <cell r="P148" t="str">
            <v>gabriel.ducasse@rbc.com</v>
          </cell>
          <cell r="Q148" t="str">
            <v>Catalina Astudillo Caro</v>
          </cell>
          <cell r="R148" t="str">
            <v>514-954-8823</v>
          </cell>
          <cell r="S148" t="str">
            <v>catalina.astudillocaro@rbc.com</v>
          </cell>
        </row>
        <row r="149">
          <cell r="B149" t="str">
            <v>National Office - Wealth  |6880 Financial Drive,Tower 1,Mississauga, ON, L5N 7Y5|Toll Free:  1866-372-2443, Fax: 1-866-480-3225</v>
          </cell>
        </row>
        <row r="150">
          <cell r="A150" t="str">
            <v>Code</v>
          </cell>
          <cell r="B150" t="str">
            <v>Title</v>
          </cell>
          <cell r="C150" t="str">
            <v>Name</v>
          </cell>
          <cell r="D150" t="str">
            <v>Phone</v>
          </cell>
          <cell r="F150" t="str">
            <v>Email</v>
          </cell>
        </row>
        <row r="151">
          <cell r="A151" t="str">
            <v>G1</v>
          </cell>
          <cell r="B151" t="str">
            <v>Mgr of Operations, Wealth Mgmt (Seg Funds)</v>
          </cell>
          <cell r="C151" t="str">
            <v>Lynn Nugent</v>
          </cell>
          <cell r="D151" t="str">
            <v>905-606-1373</v>
          </cell>
          <cell r="F151" t="str">
            <v>lynn.nugent@rbc.com</v>
          </cell>
        </row>
        <row r="152">
          <cell r="A152" t="str">
            <v>G2</v>
          </cell>
          <cell r="B152" t="str">
            <v>Senior Manager, Operations Wealth Management</v>
          </cell>
          <cell r="C152" t="str">
            <v>Maria Maiato</v>
          </cell>
          <cell r="D152" t="str">
            <v>905-606-3655</v>
          </cell>
          <cell r="F152" t="str">
            <v>maria.maiato@rbc.com</v>
          </cell>
        </row>
        <row r="153">
          <cell r="A153" t="str">
            <v>G3</v>
          </cell>
          <cell r="B153" t="str">
            <v>Mgr of Operations, Wealth Mgmt (Annuities)</v>
          </cell>
          <cell r="C153" t="str">
            <v>Linda Koppikar</v>
          </cell>
          <cell r="D153" t="str">
            <v>905-606-3040</v>
          </cell>
          <cell r="F153" t="str">
            <v>linda.koppikar@rbc.com</v>
          </cell>
        </row>
        <row r="167">
          <cell r="N167" t="str">
            <v>IW WESTERN ON LEAVE</v>
          </cell>
        </row>
        <row r="168">
          <cell r="N168" t="str">
            <v>Leena Alawaid</v>
          </cell>
          <cell r="O168" t="str">
            <v>604-699-2419</v>
          </cell>
          <cell r="P168" t="str">
            <v>leena.alawaid@rbc.com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josee.sivers@rbc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tabSelected="1" workbookViewId="0">
      <selection activeCell="H16" sqref="H16"/>
    </sheetView>
  </sheetViews>
  <sheetFormatPr defaultRowHeight="12.45" x14ac:dyDescent="0.3"/>
  <cols>
    <col min="2" max="2" width="67.15234375" customWidth="1"/>
    <col min="3" max="3" width="27" customWidth="1"/>
    <col min="4" max="4" width="17.15234375" customWidth="1"/>
    <col min="5" max="5" width="19.15234375" customWidth="1"/>
    <col min="6" max="6" width="89.3828125" customWidth="1"/>
  </cols>
  <sheetData>
    <row r="1" spans="1:6" ht="18.45" x14ac:dyDescent="0.3">
      <c r="A1" s="1"/>
      <c r="B1" s="62" t="s">
        <v>0</v>
      </c>
      <c r="C1" s="63"/>
      <c r="D1" s="63"/>
      <c r="E1" s="63"/>
      <c r="F1" s="66">
        <v>43862</v>
      </c>
    </row>
    <row r="2" spans="1:6" ht="18.45" x14ac:dyDescent="0.3">
      <c r="A2" s="2"/>
      <c r="B2" s="64"/>
      <c r="C2" s="65"/>
      <c r="D2" s="65"/>
      <c r="E2" s="65"/>
      <c r="F2" s="67"/>
    </row>
    <row r="3" spans="1:6" ht="18.899999999999999" thickBot="1" x14ac:dyDescent="0.55000000000000004">
      <c r="A3" s="3"/>
      <c r="B3" s="4"/>
      <c r="C3" s="3"/>
      <c r="D3" s="3"/>
      <c r="E3" s="3"/>
      <c r="F3" s="5"/>
    </row>
    <row r="4" spans="1:6" ht="18.899999999999999" thickBot="1" x14ac:dyDescent="0.55000000000000004">
      <c r="A4" s="6"/>
      <c r="B4" s="68" t="s">
        <v>1</v>
      </c>
      <c r="C4" s="69"/>
      <c r="D4" s="69"/>
      <c r="E4" s="69"/>
      <c r="F4" s="70"/>
    </row>
    <row r="5" spans="1:6" ht="15" thickBot="1" x14ac:dyDescent="0.45">
      <c r="A5" s="7" t="s">
        <v>2</v>
      </c>
      <c r="B5" s="8" t="s">
        <v>3</v>
      </c>
      <c r="C5" s="9" t="s">
        <v>4</v>
      </c>
      <c r="D5" s="71" t="s">
        <v>5</v>
      </c>
      <c r="E5" s="71"/>
      <c r="F5" s="10" t="s">
        <v>6</v>
      </c>
    </row>
    <row r="6" spans="1:6" ht="14.6" x14ac:dyDescent="0.4">
      <c r="A6" s="11">
        <v>1</v>
      </c>
      <c r="B6" s="12" t="str">
        <f>VLOOKUP($A6,[1]Main!$A$2:$S$1070,2,FALSE)</f>
        <v>Vice President, Brokerage Sales and Support</v>
      </c>
      <c r="C6" s="13" t="str">
        <f>VLOOKUP($A6,[1]Main!$A$2:$S$1070,3,FALSE)</f>
        <v>Nabil Tarcha</v>
      </c>
      <c r="D6" s="72" t="str">
        <f>VLOOKUP($A6,[1]Main!$A$2:$S$1070,4,FALSE)</f>
        <v>514-954-4789</v>
      </c>
      <c r="E6" s="72"/>
      <c r="F6" s="14" t="str">
        <f>VLOOKUP($A6,[1]Main!$A$2:$S$1070,6,FALSE)</f>
        <v>nabil.tarcha@rbc.com</v>
      </c>
    </row>
    <row r="7" spans="1:6" ht="14.6" x14ac:dyDescent="0.4">
      <c r="A7" s="15">
        <v>2</v>
      </c>
      <c r="B7" s="16" t="str">
        <f>VLOOKUP($A7,[1]Main!$A$2:$S$1070,2,FALSE)</f>
        <v>VP, MGA &amp; National Account Relationships</v>
      </c>
      <c r="C7" s="17" t="str">
        <f>VLOOKUP($A7,[1]Main!$A$2:$S$1070,3,FALSE)</f>
        <v>Dennis Craig</v>
      </c>
      <c r="D7" s="57" t="str">
        <f>VLOOKUP($A7,[1]Main!$A$2:$S$1070,4,FALSE)</f>
        <v>905-606-1208</v>
      </c>
      <c r="E7" s="57"/>
      <c r="F7" s="18" t="str">
        <f>VLOOKUP($A7,[1]Main!$A$2:$S$1070,6,FALSE)</f>
        <v>dennis.craig@rbc.com</v>
      </c>
    </row>
    <row r="8" spans="1:6" x14ac:dyDescent="0.3">
      <c r="A8" s="15">
        <v>4</v>
      </c>
      <c r="B8" s="16" t="str">
        <f>VLOOKUP($A8,[1]Main!$A$2:$S$1070,2,FALSE)</f>
        <v>Manager, National Relationships</v>
      </c>
      <c r="C8" s="17" t="s">
        <v>35</v>
      </c>
      <c r="D8" s="57" t="s">
        <v>36</v>
      </c>
      <c r="E8" s="57"/>
      <c r="F8" s="50" t="s">
        <v>37</v>
      </c>
    </row>
    <row r="9" spans="1:6" ht="15" thickBot="1" x14ac:dyDescent="0.45">
      <c r="A9" s="19">
        <v>0</v>
      </c>
      <c r="B9" s="20" t="str">
        <f>VLOOKUP($A9,[1]Main!$A$2:$S$1070,2,FALSE)</f>
        <v>Senior Manager, National Relationships</v>
      </c>
      <c r="C9" s="21" t="str">
        <f>VLOOKUP($A9,[1]Main!$A$2:$S$1070,3,FALSE)</f>
        <v>Kerri Corkery</v>
      </c>
      <c r="D9" s="58" t="str">
        <f>VLOOKUP($A9,[1]Main!$A$2:$S$1070,4,FALSE)</f>
        <v>905-606-1244</v>
      </c>
      <c r="E9" s="58"/>
      <c r="F9" s="22" t="str">
        <f>VLOOKUP($A9,[1]Main!$A$2:$S$1070,6,FALSE)</f>
        <v>kerri.corkery@rbc.com</v>
      </c>
    </row>
    <row r="10" spans="1:6" ht="18.899999999999999" thickBot="1" x14ac:dyDescent="0.55000000000000004">
      <c r="A10" s="23"/>
      <c r="B10" s="24" t="s">
        <v>7</v>
      </c>
      <c r="C10" s="25"/>
      <c r="D10" s="25"/>
      <c r="E10" s="25"/>
      <c r="F10" s="26"/>
    </row>
    <row r="11" spans="1:6" ht="18.899999999999999" thickBot="1" x14ac:dyDescent="0.55000000000000004">
      <c r="A11" s="51" t="s">
        <v>2</v>
      </c>
      <c r="B11" s="53" t="s">
        <v>8</v>
      </c>
      <c r="C11" s="55" t="s">
        <v>9</v>
      </c>
      <c r="D11" s="55"/>
      <c r="E11" s="55"/>
      <c r="F11" s="56"/>
    </row>
    <row r="12" spans="1:6" ht="15" thickBot="1" x14ac:dyDescent="0.45">
      <c r="A12" s="59"/>
      <c r="B12" s="54"/>
      <c r="C12" s="27" t="s">
        <v>4</v>
      </c>
      <c r="D12" s="28" t="s">
        <v>10</v>
      </c>
      <c r="E12" s="28" t="s">
        <v>11</v>
      </c>
      <c r="F12" s="29" t="s">
        <v>6</v>
      </c>
    </row>
    <row r="13" spans="1:6" ht="14.6" x14ac:dyDescent="0.4">
      <c r="A13" s="15">
        <v>5</v>
      </c>
      <c r="B13" s="30" t="str">
        <f>VLOOKUP($A13,[1]Main!$A$2:$S$1070,2,FALSE)</f>
        <v>Central Region - Regional Vice-President</v>
      </c>
      <c r="C13" s="30" t="str">
        <f>VLOOKUP($A13,[1]Main!$A$2:$S$1070,3,FALSE)</f>
        <v>Jonathan Schjott</v>
      </c>
      <c r="D13" s="31" t="str">
        <f>VLOOKUP($A13,[1]Main!$A$2:$S$1070,4,FALSE)</f>
        <v>All</v>
      </c>
      <c r="E13" s="31" t="str">
        <f>VLOOKUP($A13,[1]Main!$A$2:$S$1070,5,FALSE)</f>
        <v>437-246-6985</v>
      </c>
      <c r="F13" s="32" t="str">
        <f>VLOOKUP($A13,[1]Main!$A$2:$S$1070,6,FALSE)</f>
        <v>jonathan.schjott@rbc.com</v>
      </c>
    </row>
    <row r="14" spans="1:6" ht="14.6" x14ac:dyDescent="0.4">
      <c r="A14" s="15">
        <v>11</v>
      </c>
      <c r="B14" s="33" t="str">
        <f>VLOOKUP($A14,[1]Main!$A$2:$S$1070,2,FALSE)</f>
        <v>Central Region - Inside Sales Manager</v>
      </c>
      <c r="C14" s="33" t="str">
        <f>VLOOKUP($A14,[1]Main!$A$2:$S$1070,3,FALSE)</f>
        <v>Odette Couto-Clarke</v>
      </c>
      <c r="D14" s="34" t="str">
        <f>VLOOKUP($A14,[1]Main!$A$2:$S$1070,4,FALSE)</f>
        <v>All</v>
      </c>
      <c r="E14" s="34" t="str">
        <f>VLOOKUP($A14,[1]Main!$A$2:$S$1070,5,FALSE)</f>
        <v>416-777-4564</v>
      </c>
      <c r="F14" s="35" t="str">
        <f>VLOOKUP($A14,[1]Main!$A$2:$S$1070,6,FALSE)</f>
        <v>odette.coutoclarke@rbc.com</v>
      </c>
    </row>
    <row r="15" spans="1:6" ht="15" thickBot="1" x14ac:dyDescent="0.45">
      <c r="A15" s="15">
        <v>12</v>
      </c>
      <c r="B15" s="36" t="str">
        <f>VLOOKUP($A15,[1]Main!$A$2:$S$1070,2,FALSE)</f>
        <v>Central Region - Sales Support Manager</v>
      </c>
      <c r="C15" s="36" t="str">
        <f>VLOOKUP($A15,[1]Main!$A$2:$S$1070,3,FALSE)</f>
        <v>Gwyn Marshall</v>
      </c>
      <c r="D15" s="37" t="str">
        <f>VLOOKUP($A15,[1]Main!$A$2:$S$1070,4,FALSE)</f>
        <v>All</v>
      </c>
      <c r="E15" s="37" t="str">
        <f>VLOOKUP($A15,[1]Main!$A$2:$S$1070,5,FALSE)</f>
        <v>416-777-4545</v>
      </c>
      <c r="F15" s="38" t="str">
        <f>VLOOKUP($A15,[1]Main!$A$2:$S$1070,6,FALSE)</f>
        <v>gwyn.marshall@rbc.com</v>
      </c>
    </row>
    <row r="16" spans="1:6" ht="14.6" x14ac:dyDescent="0.4">
      <c r="A16" s="15" t="s">
        <v>12</v>
      </c>
      <c r="B16" s="16" t="str">
        <f>VLOOKUP($A16,[1]Main!$A$2:$S$1070,2,FALSE)</f>
        <v>GTA Central</v>
      </c>
      <c r="C16" s="17" t="str">
        <f>VLOOKUP($A16,[1]Main!$A$2:$S$1070,3,FALSE)</f>
        <v xml:space="preserve">Caitlin Bowie  </v>
      </c>
      <c r="D16" s="39" t="str">
        <f>VLOOKUP($A16,[1]Main!$A$2:$S$1070,4,FALSE)</f>
        <v>Life LB</v>
      </c>
      <c r="E16" s="40" t="str">
        <f>VLOOKUP($A16,[1]Main!$A$2:$S$1070,5,FALSE)</f>
        <v>647-330-6235</v>
      </c>
      <c r="F16" s="18" t="str">
        <f>VLOOKUP($A16,[1]Main!$A$2:$S$1070,6,FALSE)</f>
        <v>caitlin.bowie@rbc.com</v>
      </c>
    </row>
    <row r="17" spans="1:6" ht="14.6" x14ac:dyDescent="0.4">
      <c r="A17" s="15" t="s">
        <v>13</v>
      </c>
      <c r="B17" s="16" t="str">
        <f>VLOOKUP($A17,[1]Main!$A$2:$S$1070,2,FALSE)</f>
        <v>London/Chatham/Sarnia/Windsor</v>
      </c>
      <c r="C17" s="17" t="str">
        <f>VLOOKUP($A17,[1]Main!$A$2:$S$1070,3,FALSE)</f>
        <v>Jamie Kendrick</v>
      </c>
      <c r="D17" s="39" t="str">
        <f>VLOOKUP($A17,[1]Main!$A$2:$S$1070,4,FALSE)</f>
        <v>Life LB</v>
      </c>
      <c r="E17" s="40" t="str">
        <f>VLOOKUP($A17,[1]Main!$A$2:$S$1070,5,FALSE)</f>
        <v>519-945-0189</v>
      </c>
      <c r="F17" s="18" t="str">
        <f>VLOOKUP($A17,[1]Main!$A$2:$S$1070,6,FALSE)</f>
        <v xml:space="preserve">jamie.kendrick@rbc.com </v>
      </c>
    </row>
    <row r="18" spans="1:6" ht="14.6" x14ac:dyDescent="0.4">
      <c r="A18" s="15" t="s">
        <v>14</v>
      </c>
      <c r="B18" s="16" t="str">
        <f>VLOOKUP($A18,[1]Main!$A$2:$S$1070,2,FALSE)</f>
        <v>Kitchener/Waterloo/Cambridge/Guelph/Stratford</v>
      </c>
      <c r="C18" s="17" t="str">
        <f>VLOOKUP($A18,[1]Main!$A$2:$S$1070,3,FALSE)</f>
        <v xml:space="preserve">Vinitha Kale  </v>
      </c>
      <c r="D18" s="39" t="str">
        <f>VLOOKUP($A18,[1]Main!$A$2:$S$1070,4,FALSE)</f>
        <v>Life LB</v>
      </c>
      <c r="E18" s="40" t="str">
        <f>VLOOKUP($A18,[1]Main!$A$2:$S$1070,5,FALSE)</f>
        <v>437-993-3821</v>
      </c>
      <c r="F18" s="18" t="str">
        <f>VLOOKUP($A18,[1]Main!$A$2:$S$1070,6,FALSE)</f>
        <v>vinitha.kale@rbc.com</v>
      </c>
    </row>
    <row r="19" spans="1:6" ht="14.6" x14ac:dyDescent="0.4">
      <c r="A19" s="15" t="s">
        <v>15</v>
      </c>
      <c r="B19" s="16" t="str">
        <f>VLOOKUP($A19,[1]Main!$A$2:$S$1070,2,FALSE)</f>
        <v>GTA (Anna Banh on Maternity leave)</v>
      </c>
      <c r="C19" s="17" t="str">
        <f>VLOOKUP($A19,[1]Main!$A$2:$S$1070,3,FALSE)</f>
        <v>Anna Banh</v>
      </c>
      <c r="D19" s="39" t="str">
        <f>VLOOKUP($A19,[1]Main!$A$2:$S$1070,4,FALSE)</f>
        <v>Life LB</v>
      </c>
      <c r="E19" s="40" t="str">
        <f>VLOOKUP($A19,[1]Main!$A$2:$S$1070,5,FALSE)</f>
        <v>416-216-1192</v>
      </c>
      <c r="F19" s="18" t="str">
        <f>VLOOKUP($A19,[1]Main!$A$2:$S$1070,6,FALSE)</f>
        <v>anna.banh@rbc.com</v>
      </c>
    </row>
    <row r="20" spans="1:6" ht="14.6" x14ac:dyDescent="0.4">
      <c r="A20" s="15" t="s">
        <v>16</v>
      </c>
      <c r="B20" s="16" t="str">
        <f>VLOOKUP($A20,[1]Main!$A$2:$S$1070,2,FALSE)</f>
        <v>Ontario East (West of Highway 35/115 in Peterborough)</v>
      </c>
      <c r="C20" s="17" t="str">
        <f>VLOOKUP($A20,[1]Main!$A$2:$S$1070,3,FALSE)</f>
        <v xml:space="preserve">Caitlin Bowie  </v>
      </c>
      <c r="D20" s="39" t="str">
        <f>VLOOKUP($A20,[1]Main!$A$2:$S$1070,4,FALSE)</f>
        <v>Life LB</v>
      </c>
      <c r="E20" s="40" t="str">
        <f>VLOOKUP($A20,[1]Main!$A$2:$S$1070,5,FALSE)</f>
        <v>647-330-6235</v>
      </c>
      <c r="F20" s="18" t="str">
        <f>VLOOKUP($A20,[1]Main!$A$2:$S$1070,6,FALSE)</f>
        <v>caitlin.bowie@rbc.com</v>
      </c>
    </row>
    <row r="21" spans="1:6" ht="14.6" x14ac:dyDescent="0.4">
      <c r="A21" s="15" t="s">
        <v>17</v>
      </c>
      <c r="B21" s="16" t="str">
        <f>VLOOKUP($A21,[1]Main!$A$2:$S$1070,2,FALSE)</f>
        <v>Ontario East (East of Highway 35/115 in Peterborough)</v>
      </c>
      <c r="C21" s="17" t="str">
        <f>VLOOKUP($A21,[1]Main!$A$2:$S$1070,3,FALSE)</f>
        <v>Rick Garbacz</v>
      </c>
      <c r="D21" s="39" t="str">
        <f>VLOOKUP($A21,[1]Main!$A$2:$S$1070,4,FALSE)</f>
        <v>Life LB</v>
      </c>
      <c r="E21" s="40" t="str">
        <f>VLOOKUP($A21,[1]Main!$A$2:$S$1070,5,FALSE)</f>
        <v>905-680-1736</v>
      </c>
      <c r="F21" s="18" t="str">
        <f>VLOOKUP($A21,[1]Main!$A$2:$S$1070,6,FALSE)</f>
        <v>richard.garbacz@rbc.com</v>
      </c>
    </row>
    <row r="22" spans="1:6" ht="14.6" x14ac:dyDescent="0.4">
      <c r="A22" s="15" t="s">
        <v>18</v>
      </c>
      <c r="B22" s="16" t="str">
        <f>VLOOKUP($A22,[1]Main!$A$2:$S$1070,2,FALSE)</f>
        <v>GTA South/South Western Ontario</v>
      </c>
      <c r="C22" s="17" t="str">
        <f>VLOOKUP($A22,[1]Main!$A$2:$S$1070,3,FALSE)</f>
        <v>Santo Filice</v>
      </c>
      <c r="D22" s="41" t="str">
        <f>VLOOKUP($A22,[1]Main!$A$2:$S$1070,4,FALSE)</f>
        <v>Wealth</v>
      </c>
      <c r="E22" s="40" t="str">
        <f>VLOOKUP($A22,[1]Main!$A$2:$S$1070,5,FALSE)</f>
        <v>905-302-2016</v>
      </c>
      <c r="F22" s="18" t="str">
        <f>VLOOKUP($A22,[1]Main!$A$2:$S$1070,6,FALSE)</f>
        <v>santo.filice@rbc.com</v>
      </c>
    </row>
    <row r="23" spans="1:6" ht="15" thickBot="1" x14ac:dyDescent="0.45">
      <c r="A23" s="19" t="s">
        <v>19</v>
      </c>
      <c r="B23" s="20" t="str">
        <f>VLOOKUP($A23,[1]Main!$A$2:$S$1070,2,FALSE)</f>
        <v>GTA North/East</v>
      </c>
      <c r="C23" s="21" t="str">
        <f>VLOOKUP($A23,[1]Main!$A$2:$S$1070,3,FALSE)</f>
        <v>Charu Mathur</v>
      </c>
      <c r="D23" s="42" t="str">
        <f>VLOOKUP($A23,[1]Main!$A$2:$S$1070,4,FALSE)</f>
        <v>Wealth</v>
      </c>
      <c r="E23" s="43" t="str">
        <f>VLOOKUP($A23,[1]Main!$A$2:$S$1070,5,FALSE)</f>
        <v>647-281-1685</v>
      </c>
      <c r="F23" s="22" t="str">
        <f>VLOOKUP($A23,[1]Main!$A$2:$S$1070,6,FALSE)</f>
        <v>charu.mathur@rbc.com</v>
      </c>
    </row>
    <row r="24" spans="1:6" ht="18.899999999999999" thickBot="1" x14ac:dyDescent="0.55000000000000004">
      <c r="A24" s="23"/>
      <c r="B24" s="24" t="s">
        <v>20</v>
      </c>
      <c r="C24" s="25"/>
      <c r="D24" s="25"/>
      <c r="E24" s="44"/>
      <c r="F24" s="45"/>
    </row>
    <row r="25" spans="1:6" ht="18.899999999999999" thickBot="1" x14ac:dyDescent="0.55000000000000004">
      <c r="A25" s="51" t="s">
        <v>2</v>
      </c>
      <c r="B25" s="60" t="s">
        <v>8</v>
      </c>
      <c r="C25" s="55" t="s">
        <v>9</v>
      </c>
      <c r="D25" s="55"/>
      <c r="E25" s="55"/>
      <c r="F25" s="56"/>
    </row>
    <row r="26" spans="1:6" ht="15" thickBot="1" x14ac:dyDescent="0.45">
      <c r="A26" s="52"/>
      <c r="B26" s="61"/>
      <c r="C26" s="27" t="s">
        <v>4</v>
      </c>
      <c r="D26" s="28" t="s">
        <v>10</v>
      </c>
      <c r="E26" s="28" t="s">
        <v>11</v>
      </c>
      <c r="F26" s="29" t="s">
        <v>6</v>
      </c>
    </row>
    <row r="27" spans="1:6" ht="14.6" x14ac:dyDescent="0.4">
      <c r="A27" s="15">
        <v>6</v>
      </c>
      <c r="B27" s="30" t="str">
        <f>VLOOKUP($A27,[1]Main!$A$2:$S$1070,2,FALSE)</f>
        <v>Western Region - Regional Vice-President</v>
      </c>
      <c r="C27" s="30" t="str">
        <f>VLOOKUP($A27,[1]Main!$A$2:$S$1070,3,FALSE)</f>
        <v>Drew Craswell</v>
      </c>
      <c r="D27" s="31" t="str">
        <f>VLOOKUP($A27,[1]Main!$A$2:$S$1070,4,FALSE)</f>
        <v>All</v>
      </c>
      <c r="E27" s="31" t="str">
        <f>VLOOKUP($A27,[1]Main!$A$2:$S$1070,5,FALSE)</f>
        <v>604-787-7431</v>
      </c>
      <c r="F27" s="32" t="str">
        <f>VLOOKUP($A27,[1]Main!$A$2:$S$1070,6,FALSE)</f>
        <v>drew.craswell@rbc.com</v>
      </c>
    </row>
    <row r="28" spans="1:6" ht="14.6" x14ac:dyDescent="0.4">
      <c r="A28" s="15">
        <v>13</v>
      </c>
      <c r="B28" s="33" t="str">
        <f>VLOOKUP($A28,[1]Main!$A$2:$S$1070,2,FALSE)</f>
        <v>Western Region - Inside Sales Manager</v>
      </c>
      <c r="C28" s="33" t="str">
        <f>VLOOKUP($A28,[1]Main!$A$2:$S$1070,3,FALSE)</f>
        <v>Rachel Memory</v>
      </c>
      <c r="D28" s="34" t="str">
        <f>VLOOKUP($A28,[1]Main!$A$2:$S$1070,4,FALSE)</f>
        <v>All</v>
      </c>
      <c r="E28" s="34" t="str">
        <f>VLOOKUP($A28,[1]Main!$A$2:$S$1070,5,FALSE)</f>
        <v>604-699-2384</v>
      </c>
      <c r="F28" s="35" t="str">
        <f>VLOOKUP($A28,[1]Main!$A$2:$S$1070,6,FALSE)</f>
        <v>rachel.memory@rbc.com</v>
      </c>
    </row>
    <row r="29" spans="1:6" ht="15" thickBot="1" x14ac:dyDescent="0.45">
      <c r="A29" s="15">
        <v>14</v>
      </c>
      <c r="B29" s="36" t="str">
        <f>VLOOKUP($A29,[1]Main!$A$2:$S$1070,2,FALSE)</f>
        <v>Western Region - Sales Support Manager</v>
      </c>
      <c r="C29" s="36" t="str">
        <f>VLOOKUP($A29,[1]Main!$A$2:$S$1070,3,FALSE)</f>
        <v>Selina Pirmohamed</v>
      </c>
      <c r="D29" s="37" t="str">
        <f>VLOOKUP($A29,[1]Main!$A$2:$S$1070,4,FALSE)</f>
        <v>All</v>
      </c>
      <c r="E29" s="37" t="str">
        <f>VLOOKUP($A29,[1]Main!$A$2:$S$1070,5,FALSE)</f>
        <v>604-699-2349</v>
      </c>
      <c r="F29" s="38" t="str">
        <f>VLOOKUP($A29,[1]Main!$A$2:$S$1070,6,FALSE)</f>
        <v>selina.pirmohamed@rbc.com</v>
      </c>
    </row>
    <row r="30" spans="1:6" ht="14.6" x14ac:dyDescent="0.4">
      <c r="A30" s="15" t="s">
        <v>21</v>
      </c>
      <c r="B30" s="16" t="str">
        <f>VLOOKUP($A30,[1]Main!$A$2:$S$1070,2,FALSE)</f>
        <v>British Columbia</v>
      </c>
      <c r="C30" s="17" t="str">
        <f>VLOOKUP($A30,[1]Main!$A$2:$S$1070,3,FALSE)</f>
        <v>Lucy Fairbotham</v>
      </c>
      <c r="D30" s="39" t="str">
        <f>VLOOKUP($A30,[1]Main!$A$2:$S$1070,4,FALSE)</f>
        <v>Life LB</v>
      </c>
      <c r="E30" s="40" t="str">
        <f>VLOOKUP($A30,[1]Main!$A$2:$S$1070,5,FALSE)</f>
        <v>604-358-8899</v>
      </c>
      <c r="F30" s="18" t="str">
        <f>VLOOKUP($A30,[1]Main!$A$2:$S$1070,6,FALSE)</f>
        <v>lucy.fairbotham@rbc.com</v>
      </c>
    </row>
    <row r="31" spans="1:6" ht="14.6" x14ac:dyDescent="0.4">
      <c r="A31" s="15" t="s">
        <v>22</v>
      </c>
      <c r="B31" s="16" t="str">
        <f>VLOOKUP($A31,[1]Main!$A$2:$S$1070,2,FALSE)</f>
        <v>Calgary &amp; Southern Alberta</v>
      </c>
      <c r="C31" s="46" t="str">
        <f>VLOOKUP($A31,[1]Main!$A$2:$S$1070,3,FALSE)</f>
        <v>Mariella Macedo</v>
      </c>
      <c r="D31" s="39" t="str">
        <f>VLOOKUP($A31,[1]Main!$A$2:$S$1070,4,FALSE)</f>
        <v>Life LB</v>
      </c>
      <c r="E31" s="40" t="str">
        <f>VLOOKUP($A31,[1]Main!$A$2:$S$1070,5,FALSE)</f>
        <v>403-390-5567</v>
      </c>
      <c r="F31" s="18" t="str">
        <f>VLOOKUP($A31,[1]Main!$A$2:$S$1070,6,FALSE)</f>
        <v>Mariella.macedo@rbc.com</v>
      </c>
    </row>
    <row r="32" spans="1:6" ht="14.6" x14ac:dyDescent="0.4">
      <c r="A32" s="15" t="s">
        <v>23</v>
      </c>
      <c r="B32" s="16" t="str">
        <f>VLOOKUP($A32,[1]Main!$A$2:$S$1070,2,FALSE)</f>
        <v>Edmonton &amp; Northern Alberta, NWT</v>
      </c>
      <c r="C32" s="17" t="str">
        <f>VLOOKUP($A32,[1]Main!$A$2:$S$1070,3,FALSE)</f>
        <v>Jonathan Lee</v>
      </c>
      <c r="D32" s="39" t="str">
        <f>VLOOKUP($A32,[1]Main!$A$2:$S$1070,4,FALSE)</f>
        <v>Life LB</v>
      </c>
      <c r="E32" s="40" t="str">
        <f>VLOOKUP($A32,[1]Main!$A$2:$S$1070,5,FALSE)</f>
        <v>780-909-5519</v>
      </c>
      <c r="F32" s="18" t="str">
        <f>VLOOKUP($A32,[1]Main!$A$2:$S$1070,6,FALSE)</f>
        <v>jonathan.l.lee@rbc.com</v>
      </c>
    </row>
    <row r="33" spans="1:6" ht="14.6" x14ac:dyDescent="0.4">
      <c r="A33" s="15" t="s">
        <v>24</v>
      </c>
      <c r="B33" s="16" t="str">
        <f>VLOOKUP($A33,[1]Main!$A$2:$S$1070,2,FALSE)</f>
        <v>MB, Saskatchewan  and Thunder Bay ON</v>
      </c>
      <c r="C33" s="17" t="str">
        <f>VLOOKUP($A33,[1]Main!$A$2:$S$1070,3,FALSE)</f>
        <v>Zsanett Barna</v>
      </c>
      <c r="D33" s="39" t="str">
        <f>VLOOKUP($A33,[1]Main!$A$2:$S$1070,4,FALSE)</f>
        <v>Life LB</v>
      </c>
      <c r="E33" s="40" t="str">
        <f>VLOOKUP($A33,[1]Main!$A$2:$S$1070,5,FALSE)</f>
        <v>204-295-3182</v>
      </c>
      <c r="F33" s="18" t="str">
        <f>VLOOKUP($A33,[1]Main!$A$2:$S$1070,6,FALSE)</f>
        <v>zsanett.barna@rbc.com</v>
      </c>
    </row>
    <row r="34" spans="1:6" ht="14.6" x14ac:dyDescent="0.4">
      <c r="A34" s="15" t="s">
        <v>25</v>
      </c>
      <c r="B34" s="16" t="str">
        <f>VLOOKUP($A34,[1]Main!$A$2:$S$1070,2,FALSE)</f>
        <v>Northern Alberta, Saskatchewan</v>
      </c>
      <c r="C34" s="17" t="str">
        <f>VLOOKUP($A34,[1]Main!$A$2:$S$1070,3,FALSE)</f>
        <v>Toby Graham</v>
      </c>
      <c r="D34" s="41" t="str">
        <f>VLOOKUP($A34,[1]Main!$A$2:$S$1070,4,FALSE)</f>
        <v>Wealth</v>
      </c>
      <c r="E34" s="40" t="str">
        <f>VLOOKUP($A34,[1]Main!$A$2:$S$1070,5,FALSE)</f>
        <v>587-920-5613</v>
      </c>
      <c r="F34" s="18" t="str">
        <f>VLOOKUP($A34,[1]Main!$A$2:$S$1070,6,FALSE)</f>
        <v>toby.graham@rbc.com</v>
      </c>
    </row>
    <row r="35" spans="1:6" ht="14.6" x14ac:dyDescent="0.4">
      <c r="A35" s="15" t="s">
        <v>26</v>
      </c>
      <c r="B35" s="16" t="str">
        <f>VLOOKUP($A35,[1]Main!$A$2:$S$1070,2,FALSE)</f>
        <v>Southern Alberta, Manitoba, Northern Ontario</v>
      </c>
      <c r="C35" s="17" t="str">
        <f>VLOOKUP($A35,[1]Main!$A$2:$S$1070,3,FALSE)</f>
        <v>Rhealynne Ries</v>
      </c>
      <c r="D35" s="41" t="str">
        <f>VLOOKUP($A35,[1]Main!$A$2:$S$1070,4,FALSE)</f>
        <v>Wealth</v>
      </c>
      <c r="E35" s="40" t="str">
        <f>VLOOKUP($A35,[1]Main!$A$2:$S$1070,5,FALSE)</f>
        <v>403-606-3168</v>
      </c>
      <c r="F35" s="18" t="str">
        <f>VLOOKUP($A35,[1]Main!$A$2:$S$1070,6,FALSE)</f>
        <v>rhealynne.ries@rbc.com</v>
      </c>
    </row>
    <row r="36" spans="1:6" ht="15" thickBot="1" x14ac:dyDescent="0.45">
      <c r="A36" s="19" t="s">
        <v>27</v>
      </c>
      <c r="B36" s="20" t="str">
        <f>VLOOKUP($A36,[1]Main!$A$2:$S$1070,2,FALSE)</f>
        <v>British Columbia, Yukon</v>
      </c>
      <c r="C36" s="21" t="str">
        <f>VLOOKUP($A36,[1]Main!$A$2:$S$1070,3,FALSE)</f>
        <v>Mike Jackson</v>
      </c>
      <c r="D36" s="42" t="str">
        <f>VLOOKUP($A36,[1]Main!$A$2:$S$1070,4,FALSE)</f>
        <v>Wealth</v>
      </c>
      <c r="E36" s="43" t="str">
        <f>VLOOKUP($A36,[1]Main!$A$2:$S$1070,5,FALSE)</f>
        <v>604-699-2345</v>
      </c>
      <c r="F36" s="22" t="str">
        <f>VLOOKUP($A36,[1]Main!$A$2:$S$1070,6,FALSE)</f>
        <v>mike.jackson@rbc.com</v>
      </c>
    </row>
    <row r="37" spans="1:6" ht="18.899999999999999" thickBot="1" x14ac:dyDescent="0.55000000000000004">
      <c r="A37" s="47"/>
      <c r="B37" s="24" t="s">
        <v>28</v>
      </c>
      <c r="C37" s="25"/>
      <c r="D37" s="25"/>
      <c r="E37" s="44"/>
      <c r="F37" s="45"/>
    </row>
    <row r="38" spans="1:6" ht="18.899999999999999" thickBot="1" x14ac:dyDescent="0.55000000000000004">
      <c r="A38" s="51" t="s">
        <v>2</v>
      </c>
      <c r="B38" s="53" t="s">
        <v>8</v>
      </c>
      <c r="C38" s="55" t="s">
        <v>9</v>
      </c>
      <c r="D38" s="55"/>
      <c r="E38" s="55"/>
      <c r="F38" s="56"/>
    </row>
    <row r="39" spans="1:6" ht="15" thickBot="1" x14ac:dyDescent="0.45">
      <c r="A39" s="52"/>
      <c r="B39" s="54"/>
      <c r="C39" s="27" t="s">
        <v>4</v>
      </c>
      <c r="D39" s="28" t="s">
        <v>10</v>
      </c>
      <c r="E39" s="28" t="s">
        <v>11</v>
      </c>
      <c r="F39" s="29" t="s">
        <v>6</v>
      </c>
    </row>
    <row r="40" spans="1:6" ht="14.6" x14ac:dyDescent="0.4">
      <c r="A40" s="15">
        <v>7</v>
      </c>
      <c r="B40" s="30" t="str">
        <f>VLOOKUP($A40,[1]Main!$A$2:$S$1070,2,FALSE)</f>
        <v>Eastern Region - Regional Vice-President</v>
      </c>
      <c r="C40" s="30" t="str">
        <f>VLOOKUP($A40,[1]Main!$A$2:$S$1070,3,FALSE)</f>
        <v>Sheena Toso</v>
      </c>
      <c r="D40" s="48" t="str">
        <f>VLOOKUP($A40,[1]Main!$A$2:$S$1070,4,FALSE)</f>
        <v>All</v>
      </c>
      <c r="E40" s="34" t="str">
        <f>VLOOKUP($A40,[1]Main!$A$2:$S$1070,5,FALSE)</f>
        <v>514-954-4789</v>
      </c>
      <c r="F40" s="35" t="str">
        <f>VLOOKUP($A40,[1]Main!$A$2:$S$1070,6,FALSE)</f>
        <v>sheena.toso@rbc.com</v>
      </c>
    </row>
    <row r="41" spans="1:6" ht="14.6" x14ac:dyDescent="0.4">
      <c r="A41" s="15">
        <v>15</v>
      </c>
      <c r="B41" s="33" t="str">
        <f>VLOOKUP($A41,[1]Main!$A$2:$S$1070,2,FALSE)</f>
        <v>Eastern Region - Inside Sales Manager</v>
      </c>
      <c r="C41" s="33" t="str">
        <f>VLOOKUP($A41,[1]Main!$A$2:$S$1070,3,FALSE)</f>
        <v>Nanga Mukadi</v>
      </c>
      <c r="D41" s="48" t="str">
        <f>VLOOKUP($A41,[1]Main!$A$2:$S$1070,4,FALSE)</f>
        <v>All</v>
      </c>
      <c r="E41" s="34" t="str">
        <f>VLOOKUP($A41,[1]Main!$A$2:$S$1070,5,FALSE)</f>
        <v>514-954-4787</v>
      </c>
      <c r="F41" s="35" t="str">
        <f>VLOOKUP($A41,[1]Main!$A$2:$S$1070,6,FALSE)</f>
        <v>nanga.mukadi@rbc.com</v>
      </c>
    </row>
    <row r="42" spans="1:6" ht="15" thickBot="1" x14ac:dyDescent="0.45">
      <c r="A42" s="15">
        <v>16</v>
      </c>
      <c r="B42" s="36" t="str">
        <f>VLOOKUP($A42,[1]Main!$A$2:$S$1070,2,FALSE)</f>
        <v>Eastern Region - Sales Support Manager</v>
      </c>
      <c r="C42" s="36" t="str">
        <f>VLOOKUP($A42,[1]Main!$A$2:$S$1070,3,FALSE)</f>
        <v>Xavier De Montigny</v>
      </c>
      <c r="D42" s="49" t="str">
        <f>VLOOKUP($A42,[1]Main!$A$2:$S$1070,4,FALSE)</f>
        <v>All</v>
      </c>
      <c r="E42" s="37" t="str">
        <f>VLOOKUP($A42,[1]Main!$A$2:$S$1070,5,FALSE)</f>
        <v>514-392-7104</v>
      </c>
      <c r="F42" s="38" t="str">
        <f>VLOOKUP($A42,[1]Main!$A$2:$S$1070,6,FALSE)</f>
        <v>xavier.demontigny@rbc.com</v>
      </c>
    </row>
    <row r="43" spans="1:6" ht="14.6" x14ac:dyDescent="0.4">
      <c r="A43" s="15" t="s">
        <v>29</v>
      </c>
      <c r="B43" s="16" t="str">
        <f>VLOOKUP($A43,[1]Main!$A$2:$S$1070,2,FALSE)</f>
        <v>Montreal</v>
      </c>
      <c r="C43" s="17" t="str">
        <f>VLOOKUP($A43,[1]Main!$A$2:$S$1070,3,FALSE)</f>
        <v>Benoit Orphanos</v>
      </c>
      <c r="D43" s="39" t="str">
        <f>VLOOKUP($A43,[1]Main!$A$2:$S$1070,4,FALSE)</f>
        <v>Life LB</v>
      </c>
      <c r="E43" s="40" t="str">
        <f>VLOOKUP($A43,[1]Main!$A$2:$S$1070,5,FALSE)</f>
        <v>514-262-8186</v>
      </c>
      <c r="F43" s="18" t="str">
        <f>VLOOKUP($A43,[1]Main!$A$2:$S$1070,6,FALSE)</f>
        <v>benoit.orphanos@rbc.com</v>
      </c>
    </row>
    <row r="44" spans="1:6" ht="14.6" x14ac:dyDescent="0.4">
      <c r="A44" s="15" t="s">
        <v>30</v>
      </c>
      <c r="B44" s="16" t="str">
        <f>VLOOKUP($A44,[1]Main!$A$2:$S$1070,2,FALSE)</f>
        <v>Maritimes</v>
      </c>
      <c r="C44" s="17" t="str">
        <f>VLOOKUP($A44,[1]Main!$A$2:$S$1070,3,FALSE)</f>
        <v>Trevor Thompson</v>
      </c>
      <c r="D44" s="39" t="str">
        <f>VLOOKUP($A44,[1]Main!$A$2:$S$1070,4,FALSE)</f>
        <v>Life LB</v>
      </c>
      <c r="E44" s="40" t="str">
        <f>VLOOKUP($A44,[1]Main!$A$2:$S$1070,5,FALSE)</f>
        <v>902-220-8188</v>
      </c>
      <c r="F44" s="18" t="str">
        <f>VLOOKUP($A44,[1]Main!$A$2:$S$1070,6,FALSE)</f>
        <v>trevor.thompson@rbc.com</v>
      </c>
    </row>
    <row r="45" spans="1:6" ht="14.6" x14ac:dyDescent="0.4">
      <c r="A45" s="15" t="s">
        <v>31</v>
      </c>
      <c r="B45" s="16" t="str">
        <f>VLOOKUP($A45,[1]Main!$A$2:$S$1070,2,FALSE)</f>
        <v>Ottawa</v>
      </c>
      <c r="C45" s="17" t="str">
        <f>VLOOKUP($A45,[1]Main!$A$2:$S$1070,3,FALSE)</f>
        <v>Ardy Heidari</v>
      </c>
      <c r="D45" s="39" t="str">
        <f>VLOOKUP($A45,[1]Main!$A$2:$S$1070,4,FALSE)</f>
        <v>Life LB</v>
      </c>
      <c r="E45" s="40" t="str">
        <f>VLOOKUP($A45,[1]Main!$A$2:$S$1070,5,FALSE)</f>
        <v>514-954-4788</v>
      </c>
      <c r="F45" s="18" t="str">
        <f>VLOOKUP($A45,[1]Main!$A$2:$S$1070,6,FALSE)</f>
        <v>ardy.heidari@rbc.com</v>
      </c>
    </row>
    <row r="46" spans="1:6" ht="14.6" x14ac:dyDescent="0.4">
      <c r="A46" s="15" t="s">
        <v>32</v>
      </c>
      <c r="B46" s="16" t="str">
        <f>VLOOKUP($A46,[1]Main!$A$2:$S$1070,2,FALSE)</f>
        <v>Quebec City &amp; Surrounding Regions</v>
      </c>
      <c r="C46" s="17" t="str">
        <f>VLOOKUP($A46,[1]Main!$A$2:$S$1070,3,FALSE)</f>
        <v>Guillaume Michaud</v>
      </c>
      <c r="D46" s="39" t="str">
        <f>VLOOKUP($A46,[1]Main!$A$2:$S$1070,4,FALSE)</f>
        <v>Life LB</v>
      </c>
      <c r="E46" s="40" t="str">
        <f>VLOOKUP($A46,[1]Main!$A$2:$S$1070,5,FALSE)</f>
        <v>418-446-7759</v>
      </c>
      <c r="F46" s="18" t="str">
        <f>VLOOKUP($A46,[1]Main!$A$2:$S$1070,6,FALSE)</f>
        <v>guillaume.michaud@rbc.com</v>
      </c>
    </row>
    <row r="47" spans="1:6" ht="14.6" x14ac:dyDescent="0.4">
      <c r="A47" s="15" t="s">
        <v>33</v>
      </c>
      <c r="B47" s="16" t="str">
        <f>VLOOKUP($A47,[1]Main!$A$2:$S$1070,2,FALSE)</f>
        <v>Atlantic/Montreal/Quebec City</v>
      </c>
      <c r="C47" s="17" t="str">
        <f>VLOOKUP($A47,[1]Main!$A$2:$S$1070,3,FALSE)</f>
        <v>David Stannard</v>
      </c>
      <c r="D47" s="41" t="str">
        <f>VLOOKUP($A47,[1]Main!$A$2:$S$1070,4,FALSE)</f>
        <v>Wealth</v>
      </c>
      <c r="E47" s="40" t="str">
        <f>VLOOKUP($A47,[1]Main!$A$2:$S$1070,5,FALSE)</f>
        <v>514-954-4782</v>
      </c>
      <c r="F47" s="18" t="str">
        <f>VLOOKUP($A47,[1]Main!$A$2:$S$1070,6,FALSE)</f>
        <v>david.stannard@rbc.com</v>
      </c>
    </row>
    <row r="48" spans="1:6" ht="15" thickBot="1" x14ac:dyDescent="0.45">
      <c r="A48" s="15" t="s">
        <v>34</v>
      </c>
      <c r="B48" s="20" t="str">
        <f>VLOOKUP($A48,[1]Main!$A$2:$S$1070,2,FALSE)</f>
        <v>Ottawa</v>
      </c>
      <c r="C48" s="21" t="str">
        <f>VLOOKUP($A48,[1]Main!$A$2:$S$1070,3,FALSE)</f>
        <v>Real Ethier</v>
      </c>
      <c r="D48" s="42" t="str">
        <f>VLOOKUP($A48,[1]Main!$A$2:$S$1070,4,FALSE)</f>
        <v>Wealth</v>
      </c>
      <c r="E48" s="43" t="str">
        <f>VLOOKUP($A48,[1]Main!$A$2:$S$1070,5,FALSE)</f>
        <v>514-476-8134</v>
      </c>
      <c r="F48" s="22" t="str">
        <f>VLOOKUP($A48,[1]Main!$A$2:$S$1070,6,FALSE)</f>
        <v>real.ethier@rbc.com</v>
      </c>
    </row>
  </sheetData>
  <mergeCells count="17">
    <mergeCell ref="D7:E7"/>
    <mergeCell ref="B1:E2"/>
    <mergeCell ref="F1:F2"/>
    <mergeCell ref="B4:F4"/>
    <mergeCell ref="D5:E5"/>
    <mergeCell ref="D6:E6"/>
    <mergeCell ref="A38:A39"/>
    <mergeCell ref="B38:B39"/>
    <mergeCell ref="C38:F38"/>
    <mergeCell ref="D8:E8"/>
    <mergeCell ref="D9:E9"/>
    <mergeCell ref="A11:A12"/>
    <mergeCell ref="B11:B12"/>
    <mergeCell ref="C11:F11"/>
    <mergeCell ref="A25:A26"/>
    <mergeCell ref="B25:B26"/>
    <mergeCell ref="C25:F25"/>
  </mergeCells>
  <hyperlinks>
    <hyperlink ref="F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45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45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RBC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Josee Sivers</dc:creator>
  <cp:lastModifiedBy>Lisa Friesen</cp:lastModifiedBy>
  <dcterms:created xsi:type="dcterms:W3CDTF">2020-02-06T16:34:43Z</dcterms:created>
  <dcterms:modified xsi:type="dcterms:W3CDTF">2020-02-10T22:38:01Z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4481a541-c37c-40c6-9ba2-22a318ec75fa</vt:lpwstr>
  </property>
  <property fmtid="{D5CDD505-2E9C-101B-9397-08002B2CF9AE}" pid="3" name="Classification">
    <vt:lpwstr>TT_RBC_Internal</vt:lpwstr>
  </property>
</Properties>
</file>